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\Desktop\"/>
    </mc:Choice>
  </mc:AlternateContent>
  <bookViews>
    <workbookView xWindow="0" yWindow="0" windowWidth="15345" windowHeight="4650" tabRatio="345"/>
  </bookViews>
  <sheets>
    <sheet name="Прайс" sheetId="20" r:id="rId1"/>
  </sheets>
  <definedNames>
    <definedName name="курс_сингента">Прайс!$F$2</definedName>
    <definedName name="курсбайер">Прайс!$E$2</definedName>
    <definedName name="курсвасма">Прайс!$H$2</definedName>
    <definedName name="курсвассма">Прайс!$J$2</definedName>
    <definedName name="курсукравит">Прайс!$H$2</definedName>
    <definedName name="_xlnm.Print_Area" localSheetId="0">Прайс!$A$1:$K$264</definedName>
  </definedNames>
  <calcPr calcId="152511"/>
</workbook>
</file>

<file path=xl/calcChain.xml><?xml version="1.0" encoding="utf-8"?>
<calcChain xmlns="http://schemas.openxmlformats.org/spreadsheetml/2006/main">
  <c r="F200" i="20" l="1"/>
  <c r="K200" i="20" s="1"/>
  <c r="G200" i="20"/>
  <c r="H200" i="20" s="1"/>
  <c r="I200" i="20"/>
  <c r="J200" i="20" s="1"/>
  <c r="F194" i="20"/>
  <c r="K194" i="20" s="1"/>
  <c r="F195" i="20"/>
  <c r="K195" i="20" s="1"/>
  <c r="F196" i="20"/>
  <c r="K196" i="20" s="1"/>
  <c r="G196" i="20"/>
  <c r="I196" i="20" s="1"/>
  <c r="J196" i="20" s="1"/>
  <c r="G195" i="20"/>
  <c r="I195" i="20" s="1"/>
  <c r="J195" i="20" s="1"/>
  <c r="G194" i="20"/>
  <c r="H194" i="20" s="1"/>
  <c r="H248" i="20"/>
  <c r="F246" i="20"/>
  <c r="K246" i="20" s="1"/>
  <c r="F247" i="20"/>
  <c r="K247" i="20" s="1"/>
  <c r="F248" i="20"/>
  <c r="K248" i="20" s="1"/>
  <c r="F249" i="20"/>
  <c r="K249" i="20" s="1"/>
  <c r="G248" i="20"/>
  <c r="I248" i="20" s="1"/>
  <c r="J248" i="20" s="1"/>
  <c r="G247" i="20"/>
  <c r="I247" i="20" s="1"/>
  <c r="J247" i="20" s="1"/>
  <c r="G246" i="20"/>
  <c r="H246" i="20" s="1"/>
  <c r="I246" i="20"/>
  <c r="J246" i="20" s="1"/>
  <c r="F245" i="20"/>
  <c r="K245" i="20" s="1"/>
  <c r="G245" i="20"/>
  <c r="H245" i="20" s="1"/>
  <c r="F193" i="20"/>
  <c r="K193" i="20" s="1"/>
  <c r="G193" i="20"/>
  <c r="I193" i="20" s="1"/>
  <c r="J193" i="20" s="1"/>
  <c r="F189" i="20"/>
  <c r="K189" i="20" s="1"/>
  <c r="G189" i="20"/>
  <c r="H189" i="20" s="1"/>
  <c r="I194" i="20" l="1"/>
  <c r="J194" i="20" s="1"/>
  <c r="H195" i="20"/>
  <c r="H196" i="20"/>
  <c r="I245" i="20"/>
  <c r="J245" i="20" s="1"/>
  <c r="H247" i="20"/>
  <c r="I189" i="20"/>
  <c r="J189" i="20" s="1"/>
  <c r="H193" i="20"/>
  <c r="F188" i="20"/>
  <c r="F152" i="20" l="1"/>
  <c r="K152" i="20" s="1"/>
  <c r="G152" i="20"/>
  <c r="I152" i="20" s="1"/>
  <c r="J152" i="20" s="1"/>
  <c r="F132" i="20"/>
  <c r="K132" i="20" s="1"/>
  <c r="G132" i="20"/>
  <c r="I132" i="20" s="1"/>
  <c r="J132" i="20" s="1"/>
  <c r="F130" i="20"/>
  <c r="K130" i="20" s="1"/>
  <c r="G130" i="20"/>
  <c r="I130" i="20" s="1"/>
  <c r="J130" i="20" s="1"/>
  <c r="F119" i="20"/>
  <c r="K119" i="20" s="1"/>
  <c r="G119" i="20"/>
  <c r="I119" i="20" s="1"/>
  <c r="J119" i="20" s="1"/>
  <c r="F115" i="20"/>
  <c r="K115" i="20" s="1"/>
  <c r="G115" i="20"/>
  <c r="I115" i="20" s="1"/>
  <c r="J115" i="20" s="1"/>
  <c r="F103" i="20"/>
  <c r="F92" i="20"/>
  <c r="K92" i="20" s="1"/>
  <c r="G92" i="20"/>
  <c r="I92" i="20" s="1"/>
  <c r="J92" i="20" s="1"/>
  <c r="F81" i="20"/>
  <c r="K81" i="20" s="1"/>
  <c r="G81" i="20"/>
  <c r="I81" i="20" s="1"/>
  <c r="J81" i="20" s="1"/>
  <c r="F71" i="20"/>
  <c r="K71" i="20" s="1"/>
  <c r="G71" i="20"/>
  <c r="I71" i="20" s="1"/>
  <c r="J71" i="20" s="1"/>
  <c r="F54" i="20"/>
  <c r="K54" i="20" s="1"/>
  <c r="F55" i="20"/>
  <c r="K55" i="20" s="1"/>
  <c r="G55" i="20"/>
  <c r="I55" i="20" s="1"/>
  <c r="J55" i="20" s="1"/>
  <c r="G54" i="20"/>
  <c r="I54" i="20" s="1"/>
  <c r="J54" i="20" s="1"/>
  <c r="H152" i="20" l="1"/>
  <c r="H130" i="20"/>
  <c r="H132" i="20"/>
  <c r="H115" i="20"/>
  <c r="H119" i="20"/>
  <c r="H92" i="20"/>
  <c r="H81" i="20"/>
  <c r="H71" i="20"/>
  <c r="H54" i="20"/>
  <c r="H55" i="20"/>
  <c r="G181" i="20"/>
  <c r="I181" i="20" s="1"/>
  <c r="G182" i="20"/>
  <c r="I182" i="20" s="1"/>
  <c r="G183" i="20"/>
  <c r="I183" i="20" s="1"/>
  <c r="G184" i="20"/>
  <c r="I184" i="20" s="1"/>
  <c r="G185" i="20"/>
  <c r="I185" i="20" s="1"/>
  <c r="G186" i="20"/>
  <c r="I186" i="20" s="1"/>
  <c r="G187" i="20"/>
  <c r="I187" i="20" s="1"/>
  <c r="G188" i="20"/>
  <c r="I188" i="20" s="1"/>
  <c r="G190" i="20"/>
  <c r="I190" i="20" s="1"/>
  <c r="G191" i="20"/>
  <c r="I191" i="20" s="1"/>
  <c r="G192" i="20"/>
  <c r="I192" i="20" s="1"/>
  <c r="G197" i="20"/>
  <c r="I197" i="20" s="1"/>
  <c r="G198" i="20"/>
  <c r="I198" i="20" s="1"/>
  <c r="G199" i="20"/>
  <c r="I199" i="20" s="1"/>
  <c r="G201" i="20"/>
  <c r="I201" i="20" s="1"/>
  <c r="G202" i="20"/>
  <c r="I202" i="20" s="1"/>
  <c r="G203" i="20"/>
  <c r="I203" i="20" s="1"/>
  <c r="G204" i="20"/>
  <c r="I204" i="20" s="1"/>
  <c r="G205" i="20"/>
  <c r="I205" i="20" s="1"/>
  <c r="G206" i="20"/>
  <c r="I206" i="20" s="1"/>
  <c r="G207" i="20"/>
  <c r="I207" i="20" s="1"/>
  <c r="G208" i="20"/>
  <c r="I208" i="20" s="1"/>
  <c r="G209" i="20"/>
  <c r="I209" i="20" s="1"/>
  <c r="G210" i="20"/>
  <c r="I210" i="20" s="1"/>
  <c r="G211" i="20"/>
  <c r="I211" i="20" s="1"/>
  <c r="G212" i="20"/>
  <c r="I212" i="20" s="1"/>
  <c r="G213" i="20"/>
  <c r="I213" i="20" s="1"/>
  <c r="G214" i="20"/>
  <c r="I214" i="20" s="1"/>
  <c r="G215" i="20"/>
  <c r="I215" i="20" s="1"/>
  <c r="G216" i="20"/>
  <c r="I216" i="20" s="1"/>
  <c r="G217" i="20"/>
  <c r="I217" i="20" s="1"/>
  <c r="G218" i="20"/>
  <c r="I218" i="20" s="1"/>
  <c r="G219" i="20"/>
  <c r="I219" i="20" s="1"/>
  <c r="G220" i="20"/>
  <c r="I220" i="20" s="1"/>
  <c r="G221" i="20"/>
  <c r="I221" i="20" s="1"/>
  <c r="G222" i="20"/>
  <c r="I222" i="20" s="1"/>
  <c r="G223" i="20"/>
  <c r="I223" i="20" s="1"/>
  <c r="G224" i="20"/>
  <c r="I224" i="20" s="1"/>
  <c r="G225" i="20"/>
  <c r="I225" i="20" s="1"/>
  <c r="G226" i="20"/>
  <c r="I226" i="20" s="1"/>
  <c r="G227" i="20"/>
  <c r="I227" i="20" s="1"/>
  <c r="G228" i="20"/>
  <c r="I228" i="20" s="1"/>
  <c r="G229" i="20"/>
  <c r="I229" i="20" s="1"/>
  <c r="G230" i="20"/>
  <c r="I230" i="20" s="1"/>
  <c r="G231" i="20"/>
  <c r="I231" i="20" s="1"/>
  <c r="G232" i="20"/>
  <c r="I232" i="20" s="1"/>
  <c r="G233" i="20"/>
  <c r="I233" i="20" s="1"/>
  <c r="G234" i="20"/>
  <c r="I234" i="20" s="1"/>
  <c r="G235" i="20"/>
  <c r="I235" i="20" s="1"/>
  <c r="G236" i="20"/>
  <c r="I236" i="20" s="1"/>
  <c r="G237" i="20"/>
  <c r="I237" i="20" s="1"/>
  <c r="G238" i="20"/>
  <c r="I238" i="20" s="1"/>
  <c r="G239" i="20"/>
  <c r="I239" i="20" s="1"/>
  <c r="G240" i="20"/>
  <c r="I240" i="20" s="1"/>
  <c r="G241" i="20"/>
  <c r="I241" i="20" s="1"/>
  <c r="G242" i="20"/>
  <c r="I242" i="20" s="1"/>
  <c r="G243" i="20"/>
  <c r="I243" i="20" s="1"/>
  <c r="G244" i="20"/>
  <c r="I244" i="20" s="1"/>
  <c r="G249" i="20"/>
  <c r="I249" i="20" s="1"/>
  <c r="J249" i="20" s="1"/>
  <c r="G250" i="20"/>
  <c r="I250" i="20" s="1"/>
  <c r="G251" i="20"/>
  <c r="I251" i="20" s="1"/>
  <c r="G252" i="20"/>
  <c r="I252" i="20" s="1"/>
  <c r="G253" i="20"/>
  <c r="I253" i="20" s="1"/>
  <c r="G254" i="20"/>
  <c r="I254" i="20" s="1"/>
  <c r="G255" i="20"/>
  <c r="I255" i="20" s="1"/>
  <c r="G256" i="20"/>
  <c r="I256" i="20" s="1"/>
  <c r="G257" i="20"/>
  <c r="I257" i="20" s="1"/>
  <c r="G258" i="20"/>
  <c r="I258" i="20" s="1"/>
  <c r="G259" i="20"/>
  <c r="I259" i="20" s="1"/>
  <c r="G260" i="20"/>
  <c r="I260" i="20" s="1"/>
  <c r="G261" i="20"/>
  <c r="I261" i="20" s="1"/>
  <c r="G262" i="20"/>
  <c r="I262" i="20" s="1"/>
  <c r="G263" i="20"/>
  <c r="I263" i="20" s="1"/>
  <c r="G264" i="20"/>
  <c r="I264" i="20" s="1"/>
  <c r="G180" i="20"/>
  <c r="I180" i="20" s="1"/>
  <c r="G53" i="20"/>
  <c r="I53" i="20" s="1"/>
  <c r="G56" i="20"/>
  <c r="I56" i="20" s="1"/>
  <c r="G57" i="20"/>
  <c r="I57" i="20" s="1"/>
  <c r="G58" i="20"/>
  <c r="I58" i="20" s="1"/>
  <c r="G59" i="20"/>
  <c r="I59" i="20" s="1"/>
  <c r="G60" i="20"/>
  <c r="I60" i="20" s="1"/>
  <c r="G61" i="20"/>
  <c r="I61" i="20" s="1"/>
  <c r="G62" i="20"/>
  <c r="I62" i="20" s="1"/>
  <c r="G63" i="20"/>
  <c r="I63" i="20" s="1"/>
  <c r="G64" i="20"/>
  <c r="I64" i="20" s="1"/>
  <c r="G65" i="20"/>
  <c r="I65" i="20" s="1"/>
  <c r="G66" i="20"/>
  <c r="I66" i="20" s="1"/>
  <c r="G67" i="20"/>
  <c r="I67" i="20" s="1"/>
  <c r="G68" i="20"/>
  <c r="I68" i="20" s="1"/>
  <c r="G69" i="20"/>
  <c r="I69" i="20" s="1"/>
  <c r="G70" i="20"/>
  <c r="I70" i="20" s="1"/>
  <c r="G72" i="20"/>
  <c r="I72" i="20" s="1"/>
  <c r="G73" i="20"/>
  <c r="I73" i="20" s="1"/>
  <c r="G74" i="20"/>
  <c r="I74" i="20" s="1"/>
  <c r="G75" i="20"/>
  <c r="I75" i="20" s="1"/>
  <c r="G76" i="20"/>
  <c r="I76" i="20" s="1"/>
  <c r="G77" i="20"/>
  <c r="I77" i="20" s="1"/>
  <c r="G78" i="20"/>
  <c r="I78" i="20" s="1"/>
  <c r="G79" i="20"/>
  <c r="I79" i="20" s="1"/>
  <c r="G80" i="20"/>
  <c r="I80" i="20" s="1"/>
  <c r="G82" i="20"/>
  <c r="I82" i="20" s="1"/>
  <c r="G83" i="20"/>
  <c r="I83" i="20" s="1"/>
  <c r="G84" i="20"/>
  <c r="I84" i="20" s="1"/>
  <c r="G85" i="20"/>
  <c r="I85" i="20" s="1"/>
  <c r="G86" i="20"/>
  <c r="I86" i="20" s="1"/>
  <c r="G87" i="20"/>
  <c r="I87" i="20" s="1"/>
  <c r="G88" i="20"/>
  <c r="I88" i="20" s="1"/>
  <c r="G89" i="20"/>
  <c r="I89" i="20" s="1"/>
  <c r="G90" i="20"/>
  <c r="I90" i="20" s="1"/>
  <c r="G91" i="20"/>
  <c r="I91" i="20" s="1"/>
  <c r="G93" i="20"/>
  <c r="I93" i="20" s="1"/>
  <c r="G94" i="20"/>
  <c r="I94" i="20" s="1"/>
  <c r="G95" i="20"/>
  <c r="I95" i="20" s="1"/>
  <c r="G96" i="20"/>
  <c r="I96" i="20" s="1"/>
  <c r="G97" i="20"/>
  <c r="I97" i="20" s="1"/>
  <c r="G98" i="20"/>
  <c r="I98" i="20" s="1"/>
  <c r="G99" i="20"/>
  <c r="I99" i="20" s="1"/>
  <c r="G100" i="20"/>
  <c r="I100" i="20" s="1"/>
  <c r="G101" i="20"/>
  <c r="I101" i="20" s="1"/>
  <c r="G102" i="20"/>
  <c r="I102" i="20" s="1"/>
  <c r="G103" i="20"/>
  <c r="I103" i="20" s="1"/>
  <c r="G104" i="20"/>
  <c r="I104" i="20" s="1"/>
  <c r="G105" i="20"/>
  <c r="I105" i="20" s="1"/>
  <c r="G106" i="20"/>
  <c r="I106" i="20" s="1"/>
  <c r="G107" i="20"/>
  <c r="I107" i="20" s="1"/>
  <c r="G108" i="20"/>
  <c r="I108" i="20" s="1"/>
  <c r="G109" i="20"/>
  <c r="I109" i="20" s="1"/>
  <c r="G110" i="20"/>
  <c r="I110" i="20" s="1"/>
  <c r="G111" i="20"/>
  <c r="I111" i="20" s="1"/>
  <c r="G112" i="20"/>
  <c r="I112" i="20" s="1"/>
  <c r="G113" i="20"/>
  <c r="I113" i="20" s="1"/>
  <c r="G114" i="20"/>
  <c r="I114" i="20" s="1"/>
  <c r="G116" i="20"/>
  <c r="I116" i="20" s="1"/>
  <c r="G117" i="20"/>
  <c r="I117" i="20" s="1"/>
  <c r="G118" i="20"/>
  <c r="I118" i="20" s="1"/>
  <c r="G120" i="20"/>
  <c r="I120" i="20" s="1"/>
  <c r="G121" i="20"/>
  <c r="I121" i="20" s="1"/>
  <c r="G122" i="20"/>
  <c r="I122" i="20" s="1"/>
  <c r="G123" i="20"/>
  <c r="I123" i="20" s="1"/>
  <c r="G124" i="20"/>
  <c r="I124" i="20" s="1"/>
  <c r="G125" i="20"/>
  <c r="I125" i="20" s="1"/>
  <c r="G126" i="20"/>
  <c r="I126" i="20" s="1"/>
  <c r="G127" i="20"/>
  <c r="I127" i="20" s="1"/>
  <c r="G128" i="20"/>
  <c r="I128" i="20" s="1"/>
  <c r="G129" i="20"/>
  <c r="I129" i="20" s="1"/>
  <c r="G131" i="20"/>
  <c r="I131" i="20" s="1"/>
  <c r="G133" i="20"/>
  <c r="I133" i="20" s="1"/>
  <c r="G134" i="20"/>
  <c r="I134" i="20" s="1"/>
  <c r="G135" i="20"/>
  <c r="I135" i="20" s="1"/>
  <c r="G52" i="20"/>
  <c r="I52" i="20" s="1"/>
  <c r="F207" i="20" l="1"/>
  <c r="K207" i="20" s="1"/>
  <c r="K138" i="20" l="1"/>
  <c r="K139" i="20"/>
  <c r="K140" i="20"/>
  <c r="K141" i="20"/>
  <c r="K137" i="20"/>
  <c r="H138" i="20"/>
  <c r="J138" i="20" s="1"/>
  <c r="H139" i="20"/>
  <c r="J139" i="20" s="1"/>
  <c r="H140" i="20"/>
  <c r="J140" i="20" s="1"/>
  <c r="H141" i="20"/>
  <c r="J141" i="20" s="1"/>
  <c r="H137" i="20"/>
  <c r="J137" i="20" s="1"/>
  <c r="G144" i="20" l="1"/>
  <c r="I144" i="20" s="1"/>
  <c r="G145" i="20"/>
  <c r="I145" i="20" s="1"/>
  <c r="G146" i="20"/>
  <c r="I146" i="20" s="1"/>
  <c r="G147" i="20"/>
  <c r="I147" i="20" s="1"/>
  <c r="G148" i="20"/>
  <c r="I148" i="20" s="1"/>
  <c r="G149" i="20"/>
  <c r="I149" i="20" s="1"/>
  <c r="G150" i="20"/>
  <c r="I150" i="20" s="1"/>
  <c r="G151" i="20"/>
  <c r="I151" i="20" s="1"/>
  <c r="G153" i="20"/>
  <c r="I153" i="20" s="1"/>
  <c r="G154" i="20"/>
  <c r="I154" i="20" s="1"/>
  <c r="G155" i="20"/>
  <c r="I155" i="20" s="1"/>
  <c r="G156" i="20"/>
  <c r="I156" i="20" s="1"/>
  <c r="G157" i="20"/>
  <c r="I157" i="20" s="1"/>
  <c r="G158" i="20"/>
  <c r="I158" i="20" s="1"/>
  <c r="G159" i="20"/>
  <c r="I159" i="20" s="1"/>
  <c r="G160" i="20"/>
  <c r="I160" i="20" s="1"/>
  <c r="G161" i="20"/>
  <c r="I161" i="20" s="1"/>
  <c r="G162" i="20"/>
  <c r="I162" i="20" s="1"/>
  <c r="G163" i="20"/>
  <c r="I163" i="20" s="1"/>
  <c r="G164" i="20"/>
  <c r="I164" i="20" s="1"/>
  <c r="G165" i="20"/>
  <c r="I165" i="20" s="1"/>
  <c r="G166" i="20"/>
  <c r="I166" i="20" s="1"/>
  <c r="G167" i="20"/>
  <c r="I167" i="20" s="1"/>
  <c r="G168" i="20"/>
  <c r="I168" i="20" s="1"/>
  <c r="G169" i="20"/>
  <c r="I169" i="20" s="1"/>
  <c r="G170" i="20"/>
  <c r="I170" i="20" s="1"/>
  <c r="G171" i="20"/>
  <c r="I171" i="20" s="1"/>
  <c r="G172" i="20"/>
  <c r="I172" i="20" s="1"/>
  <c r="G173" i="20"/>
  <c r="I173" i="20" s="1"/>
  <c r="G174" i="20"/>
  <c r="I174" i="20" s="1"/>
  <c r="G175" i="20"/>
  <c r="I175" i="20" s="1"/>
  <c r="G176" i="20"/>
  <c r="I176" i="20" s="1"/>
  <c r="G177" i="20"/>
  <c r="I177" i="20" s="1"/>
  <c r="G178" i="20"/>
  <c r="I178" i="20" s="1"/>
  <c r="G143" i="20"/>
  <c r="I143" i="20" s="1"/>
  <c r="G17" i="20"/>
  <c r="I17" i="20" s="1"/>
  <c r="G18" i="20"/>
  <c r="I18" i="20" s="1"/>
  <c r="G19" i="20"/>
  <c r="I19" i="20" s="1"/>
  <c r="G20" i="20"/>
  <c r="I20" i="20" s="1"/>
  <c r="G21" i="20"/>
  <c r="I21" i="20" s="1"/>
  <c r="I22" i="20"/>
  <c r="G23" i="20"/>
  <c r="I23" i="20" s="1"/>
  <c r="G24" i="20"/>
  <c r="I24" i="20" s="1"/>
  <c r="G25" i="20"/>
  <c r="I25" i="20" s="1"/>
  <c r="G26" i="20"/>
  <c r="I26" i="20" s="1"/>
  <c r="G27" i="20"/>
  <c r="I27" i="20" s="1"/>
  <c r="G28" i="20"/>
  <c r="I28" i="20" s="1"/>
  <c r="G29" i="20"/>
  <c r="I29" i="20" s="1"/>
  <c r="G30" i="20"/>
  <c r="I30" i="20" s="1"/>
  <c r="G31" i="20"/>
  <c r="I31" i="20" s="1"/>
  <c r="G32" i="20"/>
  <c r="I32" i="20" s="1"/>
  <c r="G33" i="20"/>
  <c r="I33" i="20" s="1"/>
  <c r="G34" i="20"/>
  <c r="I34" i="20" s="1"/>
  <c r="G35" i="20"/>
  <c r="I35" i="20" s="1"/>
  <c r="G36" i="20"/>
  <c r="I36" i="20" s="1"/>
  <c r="G37" i="20"/>
  <c r="I37" i="20" s="1"/>
  <c r="G38" i="20"/>
  <c r="I38" i="20" s="1"/>
  <c r="G39" i="20"/>
  <c r="I39" i="20" s="1"/>
  <c r="G40" i="20"/>
  <c r="I40" i="20" s="1"/>
  <c r="G41" i="20"/>
  <c r="I41" i="20" s="1"/>
  <c r="G42" i="20"/>
  <c r="I42" i="20" s="1"/>
  <c r="G43" i="20"/>
  <c r="I43" i="20" s="1"/>
  <c r="G44" i="20"/>
  <c r="I44" i="20" s="1"/>
  <c r="G45" i="20"/>
  <c r="I45" i="20" s="1"/>
  <c r="G46" i="20"/>
  <c r="I46" i="20" s="1"/>
  <c r="G47" i="20"/>
  <c r="I47" i="20" s="1"/>
  <c r="G48" i="20"/>
  <c r="I48" i="20" s="1"/>
  <c r="G49" i="20"/>
  <c r="I49" i="20" s="1"/>
  <c r="G50" i="20"/>
  <c r="I50" i="20" s="1"/>
  <c r="G16" i="20"/>
  <c r="I16" i="20" s="1"/>
  <c r="F26" i="20" l="1"/>
  <c r="K26" i="20" s="1"/>
  <c r="F49" i="20"/>
  <c r="K49" i="20" s="1"/>
  <c r="J264" i="20" l="1"/>
  <c r="F264" i="20"/>
  <c r="K264" i="20" s="1"/>
  <c r="J263" i="20"/>
  <c r="F263" i="20"/>
  <c r="K263" i="20" s="1"/>
  <c r="H262" i="20"/>
  <c r="J262" i="20"/>
  <c r="F262" i="20"/>
  <c r="K262" i="20" s="1"/>
  <c r="J261" i="20"/>
  <c r="F261" i="20"/>
  <c r="K261" i="20" s="1"/>
  <c r="J260" i="20"/>
  <c r="F260" i="20"/>
  <c r="K260" i="20" s="1"/>
  <c r="J259" i="20"/>
  <c r="F259" i="20"/>
  <c r="K259" i="20" s="1"/>
  <c r="J258" i="20"/>
  <c r="F258" i="20"/>
  <c r="K258" i="20" s="1"/>
  <c r="H257" i="20"/>
  <c r="J257" i="20"/>
  <c r="F257" i="20"/>
  <c r="K257" i="20" s="1"/>
  <c r="J256" i="20"/>
  <c r="F256" i="20"/>
  <c r="K256" i="20" s="1"/>
  <c r="J255" i="20"/>
  <c r="F255" i="20"/>
  <c r="K255" i="20" s="1"/>
  <c r="H254" i="20"/>
  <c r="J254" i="20"/>
  <c r="F254" i="20"/>
  <c r="K254" i="20" s="1"/>
  <c r="J253" i="20"/>
  <c r="F253" i="20"/>
  <c r="K253" i="20" s="1"/>
  <c r="J252" i="20"/>
  <c r="F252" i="20"/>
  <c r="K252" i="20" s="1"/>
  <c r="J251" i="20"/>
  <c r="F251" i="20"/>
  <c r="K251" i="20" s="1"/>
  <c r="J250" i="20"/>
  <c r="F250" i="20"/>
  <c r="K250" i="20" s="1"/>
  <c r="J244" i="20"/>
  <c r="F244" i="20"/>
  <c r="K244" i="20" s="1"/>
  <c r="J243" i="20"/>
  <c r="F243" i="20"/>
  <c r="K243" i="20" s="1"/>
  <c r="H242" i="20"/>
  <c r="J242" i="20"/>
  <c r="F242" i="20"/>
  <c r="K242" i="20" s="1"/>
  <c r="J241" i="20"/>
  <c r="F241" i="20"/>
  <c r="K241" i="20" s="1"/>
  <c r="J240" i="20"/>
  <c r="F240" i="20"/>
  <c r="K240" i="20" s="1"/>
  <c r="J239" i="20"/>
  <c r="F239" i="20"/>
  <c r="K239" i="20" s="1"/>
  <c r="H238" i="20"/>
  <c r="J238" i="20"/>
  <c r="F238" i="20"/>
  <c r="K238" i="20" s="1"/>
  <c r="J237" i="20"/>
  <c r="F237" i="20"/>
  <c r="K237" i="20" s="1"/>
  <c r="J236" i="20"/>
  <c r="F236" i="20"/>
  <c r="K236" i="20" s="1"/>
  <c r="J235" i="20"/>
  <c r="F235" i="20"/>
  <c r="K235" i="20" s="1"/>
  <c r="J234" i="20"/>
  <c r="F234" i="20"/>
  <c r="K234" i="20" s="1"/>
  <c r="J233" i="20"/>
  <c r="F233" i="20"/>
  <c r="K233" i="20" s="1"/>
  <c r="J232" i="20"/>
  <c r="F232" i="20"/>
  <c r="K232" i="20" s="1"/>
  <c r="J231" i="20"/>
  <c r="F231" i="20"/>
  <c r="K231" i="20" s="1"/>
  <c r="J230" i="20"/>
  <c r="F230" i="20"/>
  <c r="K230" i="20" s="1"/>
  <c r="H229" i="20"/>
  <c r="J229" i="20"/>
  <c r="F229" i="20"/>
  <c r="K229" i="20" s="1"/>
  <c r="J228" i="20"/>
  <c r="F228" i="20"/>
  <c r="K228" i="20" s="1"/>
  <c r="J227" i="20"/>
  <c r="F227" i="20"/>
  <c r="K227" i="20" s="1"/>
  <c r="J226" i="20"/>
  <c r="F226" i="20"/>
  <c r="K226" i="20" s="1"/>
  <c r="J225" i="20"/>
  <c r="F225" i="20"/>
  <c r="K225" i="20" s="1"/>
  <c r="J224" i="20"/>
  <c r="F224" i="20"/>
  <c r="K224" i="20" s="1"/>
  <c r="J223" i="20"/>
  <c r="F223" i="20"/>
  <c r="K223" i="20" s="1"/>
  <c r="J222" i="20"/>
  <c r="F222" i="20"/>
  <c r="K222" i="20" s="1"/>
  <c r="J221" i="20"/>
  <c r="F221" i="20"/>
  <c r="K221" i="20" s="1"/>
  <c r="J220" i="20"/>
  <c r="F220" i="20"/>
  <c r="K220" i="20" s="1"/>
  <c r="J219" i="20"/>
  <c r="F219" i="20"/>
  <c r="K219" i="20" s="1"/>
  <c r="J218" i="20"/>
  <c r="F218" i="20"/>
  <c r="K218" i="20" s="1"/>
  <c r="J217" i="20"/>
  <c r="F217" i="20"/>
  <c r="K217" i="20" s="1"/>
  <c r="J216" i="20"/>
  <c r="F216" i="20"/>
  <c r="K216" i="20" s="1"/>
  <c r="J215" i="20"/>
  <c r="F215" i="20"/>
  <c r="K215" i="20" s="1"/>
  <c r="J214" i="20"/>
  <c r="F214" i="20"/>
  <c r="K214" i="20" s="1"/>
  <c r="J213" i="20"/>
  <c r="F213" i="20"/>
  <c r="K213" i="20" s="1"/>
  <c r="J212" i="20"/>
  <c r="F212" i="20"/>
  <c r="K212" i="20" s="1"/>
  <c r="J211" i="20"/>
  <c r="F211" i="20"/>
  <c r="K211" i="20" s="1"/>
  <c r="J210" i="20"/>
  <c r="F210" i="20"/>
  <c r="K210" i="20" s="1"/>
  <c r="J209" i="20"/>
  <c r="F209" i="20"/>
  <c r="K209" i="20" s="1"/>
  <c r="J208" i="20"/>
  <c r="F208" i="20"/>
  <c r="K208" i="20" s="1"/>
  <c r="J207" i="20"/>
  <c r="J206" i="20"/>
  <c r="F206" i="20"/>
  <c r="K206" i="20" s="1"/>
  <c r="J205" i="20"/>
  <c r="F205" i="20"/>
  <c r="K205" i="20" s="1"/>
  <c r="J204" i="20"/>
  <c r="F204" i="20"/>
  <c r="K204" i="20" s="1"/>
  <c r="J203" i="20"/>
  <c r="F203" i="20"/>
  <c r="K203" i="20" s="1"/>
  <c r="J202" i="20"/>
  <c r="F202" i="20"/>
  <c r="K202" i="20" s="1"/>
  <c r="J201" i="20"/>
  <c r="F201" i="20"/>
  <c r="K201" i="20" s="1"/>
  <c r="J199" i="20"/>
  <c r="F199" i="20"/>
  <c r="K199" i="20" s="1"/>
  <c r="J198" i="20"/>
  <c r="F198" i="20"/>
  <c r="K198" i="20" s="1"/>
  <c r="J197" i="20"/>
  <c r="F197" i="20"/>
  <c r="K197" i="20" s="1"/>
  <c r="J192" i="20"/>
  <c r="F192" i="20"/>
  <c r="K192" i="20" s="1"/>
  <c r="J191" i="20"/>
  <c r="F191" i="20"/>
  <c r="K191" i="20" s="1"/>
  <c r="J190" i="20"/>
  <c r="F190" i="20"/>
  <c r="K190" i="20" s="1"/>
  <c r="J188" i="20"/>
  <c r="K188" i="20"/>
  <c r="J187" i="20"/>
  <c r="F187" i="20"/>
  <c r="K187" i="20" s="1"/>
  <c r="H186" i="20"/>
  <c r="J186" i="20"/>
  <c r="F186" i="20"/>
  <c r="K186" i="20" s="1"/>
  <c r="J185" i="20"/>
  <c r="F185" i="20"/>
  <c r="K185" i="20" s="1"/>
  <c r="J184" i="20"/>
  <c r="F184" i="20"/>
  <c r="K184" i="20" s="1"/>
  <c r="J183" i="20"/>
  <c r="F183" i="20"/>
  <c r="K183" i="20" s="1"/>
  <c r="J182" i="20"/>
  <c r="F182" i="20"/>
  <c r="K182" i="20" s="1"/>
  <c r="J181" i="20"/>
  <c r="F181" i="20"/>
  <c r="K181" i="20" s="1"/>
  <c r="J180" i="20"/>
  <c r="F180" i="20"/>
  <c r="K180" i="20" s="1"/>
  <c r="H219" i="20" l="1"/>
  <c r="H211" i="20"/>
  <c r="H207" i="20"/>
  <c r="H215" i="20"/>
  <c r="H222" i="20"/>
  <c r="H234" i="20"/>
  <c r="H191" i="20"/>
  <c r="H203" i="20"/>
  <c r="H180" i="20"/>
  <c r="H199" i="20"/>
  <c r="H225" i="20"/>
  <c r="H250" i="20"/>
  <c r="H182" i="20"/>
  <c r="H184" i="20"/>
  <c r="H188" i="20"/>
  <c r="H197" i="20"/>
  <c r="H202" i="20"/>
  <c r="H205" i="20"/>
  <c r="H209" i="20"/>
  <c r="H213" i="20"/>
  <c r="H217" i="20"/>
  <c r="H220" i="20"/>
  <c r="H223" i="20"/>
  <c r="H227" i="20"/>
  <c r="H231" i="20"/>
  <c r="H236" i="20"/>
  <c r="H240" i="20"/>
  <c r="H244" i="20"/>
  <c r="H252" i="20"/>
  <c r="H256" i="20"/>
  <c r="H259" i="20"/>
  <c r="H263" i="20"/>
  <c r="H181" i="20"/>
  <c r="H204" i="20"/>
  <c r="H206" i="20"/>
  <c r="H208" i="20"/>
  <c r="H210" i="20"/>
  <c r="H212" i="20"/>
  <c r="H214" i="20"/>
  <c r="H216" i="20"/>
  <c r="H218" i="20"/>
  <c r="H233" i="20"/>
  <c r="H235" i="20"/>
  <c r="H237" i="20"/>
  <c r="H239" i="20"/>
  <c r="H241" i="20"/>
  <c r="H243" i="20"/>
  <c r="H249" i="20"/>
  <c r="H251" i="20"/>
  <c r="H253" i="20"/>
  <c r="H255" i="20"/>
  <c r="H261" i="20"/>
  <c r="H183" i="20"/>
  <c r="H185" i="20"/>
  <c r="H187" i="20"/>
  <c r="H190" i="20"/>
  <c r="H192" i="20"/>
  <c r="H198" i="20"/>
  <c r="H201" i="20"/>
  <c r="H221" i="20"/>
  <c r="H224" i="20"/>
  <c r="H226" i="20"/>
  <c r="H228" i="20"/>
  <c r="H230" i="20"/>
  <c r="H232" i="20"/>
  <c r="H258" i="20"/>
  <c r="H260" i="20"/>
  <c r="H264" i="20"/>
  <c r="J178" i="20" l="1"/>
  <c r="F178" i="20"/>
  <c r="K178" i="20" s="1"/>
  <c r="H177" i="20"/>
  <c r="F177" i="20"/>
  <c r="K177" i="20" s="1"/>
  <c r="J176" i="20"/>
  <c r="F176" i="20"/>
  <c r="K176" i="20" s="1"/>
  <c r="H175" i="20"/>
  <c r="F175" i="20"/>
  <c r="K175" i="20" s="1"/>
  <c r="J174" i="20"/>
  <c r="F174" i="20"/>
  <c r="K174" i="20" s="1"/>
  <c r="H173" i="20"/>
  <c r="F173" i="20"/>
  <c r="K173" i="20" s="1"/>
  <c r="J172" i="20"/>
  <c r="F172" i="20"/>
  <c r="K172" i="20" s="1"/>
  <c r="H171" i="20"/>
  <c r="F171" i="20"/>
  <c r="K171" i="20" s="1"/>
  <c r="H170" i="20"/>
  <c r="J170" i="20"/>
  <c r="F170" i="20"/>
  <c r="K170" i="20" s="1"/>
  <c r="H169" i="20"/>
  <c r="F169" i="20"/>
  <c r="K169" i="20" s="1"/>
  <c r="J168" i="20"/>
  <c r="F168" i="20"/>
  <c r="K168" i="20" s="1"/>
  <c r="H167" i="20"/>
  <c r="J167" i="20"/>
  <c r="F167" i="20"/>
  <c r="K167" i="20" s="1"/>
  <c r="H166" i="20"/>
  <c r="F166" i="20"/>
  <c r="K166" i="20" s="1"/>
  <c r="J165" i="20"/>
  <c r="F165" i="20"/>
  <c r="K165" i="20" s="1"/>
  <c r="H164" i="20"/>
  <c r="F164" i="20"/>
  <c r="K164" i="20" s="1"/>
  <c r="J163" i="20"/>
  <c r="F163" i="20"/>
  <c r="K163" i="20" s="1"/>
  <c r="H162" i="20"/>
  <c r="F162" i="20"/>
  <c r="K162" i="20" s="1"/>
  <c r="J161" i="20"/>
  <c r="F161" i="20"/>
  <c r="K161" i="20" s="1"/>
  <c r="H160" i="20"/>
  <c r="F160" i="20"/>
  <c r="K160" i="20" s="1"/>
  <c r="J159" i="20"/>
  <c r="F159" i="20"/>
  <c r="K159" i="20" s="1"/>
  <c r="H158" i="20"/>
  <c r="F158" i="20"/>
  <c r="K158" i="20" s="1"/>
  <c r="J157" i="20"/>
  <c r="F157" i="20"/>
  <c r="K157" i="20" s="1"/>
  <c r="H156" i="20"/>
  <c r="F156" i="20"/>
  <c r="K156" i="20" s="1"/>
  <c r="J155" i="20"/>
  <c r="F155" i="20"/>
  <c r="K155" i="20" s="1"/>
  <c r="H154" i="20"/>
  <c r="F154" i="20"/>
  <c r="K154" i="20" s="1"/>
  <c r="J153" i="20"/>
  <c r="F153" i="20"/>
  <c r="K153" i="20" s="1"/>
  <c r="H151" i="20"/>
  <c r="F151" i="20"/>
  <c r="K151" i="20" s="1"/>
  <c r="J150" i="20"/>
  <c r="F150" i="20"/>
  <c r="K150" i="20" s="1"/>
  <c r="H149" i="20"/>
  <c r="F149" i="20"/>
  <c r="K149" i="20" s="1"/>
  <c r="J148" i="20"/>
  <c r="F148" i="20"/>
  <c r="K148" i="20" s="1"/>
  <c r="H147" i="20"/>
  <c r="F147" i="20"/>
  <c r="K147" i="20" s="1"/>
  <c r="J146" i="20"/>
  <c r="F146" i="20"/>
  <c r="K146" i="20" s="1"/>
  <c r="H145" i="20"/>
  <c r="F145" i="20"/>
  <c r="K145" i="20" s="1"/>
  <c r="J144" i="20"/>
  <c r="F144" i="20"/>
  <c r="K144" i="20" s="1"/>
  <c r="H143" i="20"/>
  <c r="F143" i="20"/>
  <c r="K143" i="20" s="1"/>
  <c r="H150" i="20" l="1"/>
  <c r="H176" i="20"/>
  <c r="H159" i="20"/>
  <c r="H144" i="20"/>
  <c r="H155" i="20"/>
  <c r="H163" i="20"/>
  <c r="H168" i="20"/>
  <c r="H174" i="20"/>
  <c r="H146" i="20"/>
  <c r="H165" i="20"/>
  <c r="H172" i="20"/>
  <c r="H148" i="20"/>
  <c r="H153" i="20"/>
  <c r="H157" i="20"/>
  <c r="H178" i="20"/>
  <c r="J143" i="20"/>
  <c r="J145" i="20"/>
  <c r="J147" i="20"/>
  <c r="J149" i="20"/>
  <c r="J151" i="20"/>
  <c r="J154" i="20"/>
  <c r="J156" i="20"/>
  <c r="J158" i="20"/>
  <c r="J160" i="20"/>
  <c r="H161" i="20"/>
  <c r="J162" i="20"/>
  <c r="J164" i="20"/>
  <c r="J166" i="20"/>
  <c r="J169" i="20"/>
  <c r="J171" i="20"/>
  <c r="J173" i="20"/>
  <c r="J175" i="20"/>
  <c r="J177" i="20"/>
  <c r="J135" i="20"/>
  <c r="F135" i="20"/>
  <c r="K135" i="20" s="1"/>
  <c r="J134" i="20"/>
  <c r="F134" i="20"/>
  <c r="K134" i="20" s="1"/>
  <c r="J133" i="20"/>
  <c r="F133" i="20"/>
  <c r="K133" i="20" s="1"/>
  <c r="J131" i="20"/>
  <c r="F131" i="20"/>
  <c r="K131" i="20" s="1"/>
  <c r="J129" i="20"/>
  <c r="F129" i="20"/>
  <c r="K129" i="20" s="1"/>
  <c r="H128" i="20"/>
  <c r="J128" i="20"/>
  <c r="F128" i="20"/>
  <c r="K128" i="20" s="1"/>
  <c r="J127" i="20"/>
  <c r="F127" i="20"/>
  <c r="K127" i="20" s="1"/>
  <c r="J126" i="20"/>
  <c r="F126" i="20"/>
  <c r="K126" i="20" s="1"/>
  <c r="J125" i="20"/>
  <c r="F125" i="20"/>
  <c r="K125" i="20" s="1"/>
  <c r="H124" i="20"/>
  <c r="J124" i="20"/>
  <c r="F124" i="20"/>
  <c r="K124" i="20" s="1"/>
  <c r="J123" i="20"/>
  <c r="F123" i="20"/>
  <c r="K123" i="20" s="1"/>
  <c r="J122" i="20"/>
  <c r="F122" i="20"/>
  <c r="K122" i="20" s="1"/>
  <c r="J121" i="20"/>
  <c r="F121" i="20"/>
  <c r="K121" i="20" s="1"/>
  <c r="J120" i="20"/>
  <c r="F120" i="20"/>
  <c r="K120" i="20" s="1"/>
  <c r="J118" i="20"/>
  <c r="F118" i="20"/>
  <c r="K118" i="20" s="1"/>
  <c r="J117" i="20"/>
  <c r="F117" i="20"/>
  <c r="K117" i="20" s="1"/>
  <c r="J116" i="20"/>
  <c r="F116" i="20"/>
  <c r="K116" i="20" s="1"/>
  <c r="J114" i="20"/>
  <c r="F114" i="20"/>
  <c r="K114" i="20" s="1"/>
  <c r="J113" i="20"/>
  <c r="F113" i="20"/>
  <c r="K113" i="20" s="1"/>
  <c r="J112" i="20"/>
  <c r="F112" i="20"/>
  <c r="K112" i="20" s="1"/>
  <c r="J111" i="20"/>
  <c r="F111" i="20"/>
  <c r="K111" i="20" s="1"/>
  <c r="J110" i="20"/>
  <c r="F110" i="20"/>
  <c r="K110" i="20" s="1"/>
  <c r="J109" i="20"/>
  <c r="F109" i="20"/>
  <c r="K109" i="20" s="1"/>
  <c r="J108" i="20"/>
  <c r="F108" i="20"/>
  <c r="K108" i="20" s="1"/>
  <c r="J107" i="20"/>
  <c r="F107" i="20"/>
  <c r="K107" i="20" s="1"/>
  <c r="J106" i="20"/>
  <c r="F106" i="20"/>
  <c r="K106" i="20" s="1"/>
  <c r="J105" i="20"/>
  <c r="F105" i="20"/>
  <c r="K105" i="20" s="1"/>
  <c r="J104" i="20"/>
  <c r="F104" i="20"/>
  <c r="K104" i="20" s="1"/>
  <c r="J103" i="20"/>
  <c r="K103" i="20"/>
  <c r="J102" i="20"/>
  <c r="F102" i="20"/>
  <c r="K102" i="20" s="1"/>
  <c r="H101" i="20"/>
  <c r="J101" i="20"/>
  <c r="F101" i="20"/>
  <c r="K101" i="20" s="1"/>
  <c r="J100" i="20"/>
  <c r="F100" i="20"/>
  <c r="K100" i="20" s="1"/>
  <c r="J99" i="20"/>
  <c r="F99" i="20"/>
  <c r="K99" i="20" s="1"/>
  <c r="J98" i="20"/>
  <c r="F98" i="20"/>
  <c r="K98" i="20" s="1"/>
  <c r="H97" i="20"/>
  <c r="J97" i="20"/>
  <c r="F97" i="20"/>
  <c r="K97" i="20" s="1"/>
  <c r="J96" i="20"/>
  <c r="F96" i="20"/>
  <c r="K96" i="20" s="1"/>
  <c r="J95" i="20"/>
  <c r="F95" i="20"/>
  <c r="K95" i="20" s="1"/>
  <c r="J94" i="20"/>
  <c r="F94" i="20"/>
  <c r="K94" i="20" s="1"/>
  <c r="J93" i="20"/>
  <c r="F93" i="20"/>
  <c r="K93" i="20" s="1"/>
  <c r="J91" i="20"/>
  <c r="F91" i="20"/>
  <c r="K91" i="20" s="1"/>
  <c r="H90" i="20"/>
  <c r="F90" i="20"/>
  <c r="K90" i="20" s="1"/>
  <c r="H89" i="20"/>
  <c r="F89" i="20"/>
  <c r="K89" i="20" s="1"/>
  <c r="H88" i="20"/>
  <c r="F88" i="20"/>
  <c r="K88" i="20" s="1"/>
  <c r="H87" i="20"/>
  <c r="F87" i="20"/>
  <c r="K87" i="20" s="1"/>
  <c r="H86" i="20"/>
  <c r="F86" i="20"/>
  <c r="K86" i="20" s="1"/>
  <c r="H85" i="20"/>
  <c r="F85" i="20"/>
  <c r="K85" i="20" s="1"/>
  <c r="H84" i="20"/>
  <c r="F84" i="20"/>
  <c r="K84" i="20" s="1"/>
  <c r="H83" i="20"/>
  <c r="F83" i="20"/>
  <c r="K83" i="20" s="1"/>
  <c r="H82" i="20"/>
  <c r="F82" i="20"/>
  <c r="K82" i="20" s="1"/>
  <c r="H80" i="20"/>
  <c r="F80" i="20"/>
  <c r="K80" i="20" s="1"/>
  <c r="H79" i="20"/>
  <c r="F79" i="20"/>
  <c r="K79" i="20" s="1"/>
  <c r="H78" i="20"/>
  <c r="F78" i="20"/>
  <c r="K78" i="20" s="1"/>
  <c r="H77" i="20"/>
  <c r="F77" i="20"/>
  <c r="K77" i="20" s="1"/>
  <c r="H76" i="20"/>
  <c r="F76" i="20"/>
  <c r="K76" i="20" s="1"/>
  <c r="H75" i="20"/>
  <c r="F75" i="20"/>
  <c r="K75" i="20" s="1"/>
  <c r="H74" i="20"/>
  <c r="F74" i="20"/>
  <c r="K74" i="20" s="1"/>
  <c r="H73" i="20"/>
  <c r="F73" i="20"/>
  <c r="K73" i="20" s="1"/>
  <c r="H72" i="20"/>
  <c r="F72" i="20"/>
  <c r="K72" i="20" s="1"/>
  <c r="H70" i="20"/>
  <c r="F70" i="20"/>
  <c r="K70" i="20" s="1"/>
  <c r="H69" i="20"/>
  <c r="F69" i="20"/>
  <c r="K69" i="20" s="1"/>
  <c r="H68" i="20"/>
  <c r="F68" i="20"/>
  <c r="K68" i="20" s="1"/>
  <c r="J67" i="20"/>
  <c r="F67" i="20"/>
  <c r="K67" i="20" s="1"/>
  <c r="J66" i="20"/>
  <c r="F66" i="20"/>
  <c r="K66" i="20" s="1"/>
  <c r="J65" i="20"/>
  <c r="F65" i="20"/>
  <c r="K65" i="20" s="1"/>
  <c r="H64" i="20"/>
  <c r="F64" i="20"/>
  <c r="K64" i="20" s="1"/>
  <c r="J63" i="20"/>
  <c r="F63" i="20"/>
  <c r="K63" i="20" s="1"/>
  <c r="J62" i="20"/>
  <c r="F62" i="20"/>
  <c r="K62" i="20" s="1"/>
  <c r="H61" i="20"/>
  <c r="F61" i="20"/>
  <c r="K61" i="20" s="1"/>
  <c r="H60" i="20"/>
  <c r="F60" i="20"/>
  <c r="K60" i="20" s="1"/>
  <c r="H59" i="20"/>
  <c r="F59" i="20"/>
  <c r="K59" i="20" s="1"/>
  <c r="H58" i="20"/>
  <c r="F58" i="20"/>
  <c r="K58" i="20" s="1"/>
  <c r="J57" i="20"/>
  <c r="F57" i="20"/>
  <c r="K57" i="20" s="1"/>
  <c r="J56" i="20"/>
  <c r="F56" i="20"/>
  <c r="K56" i="20" s="1"/>
  <c r="J53" i="20"/>
  <c r="F53" i="20"/>
  <c r="K53" i="20" s="1"/>
  <c r="H52" i="20"/>
  <c r="F52" i="20"/>
  <c r="K52" i="20" s="1"/>
  <c r="H109" i="20" l="1"/>
  <c r="H118" i="20"/>
  <c r="H134" i="20"/>
  <c r="H113" i="20"/>
  <c r="H105" i="20"/>
  <c r="H93" i="20"/>
  <c r="J64" i="20"/>
  <c r="H95" i="20"/>
  <c r="H99" i="20"/>
  <c r="H103" i="20"/>
  <c r="H107" i="20"/>
  <c r="H111" i="20"/>
  <c r="H116" i="20"/>
  <c r="H121" i="20"/>
  <c r="H126" i="20"/>
  <c r="H131" i="20"/>
  <c r="H94" i="20"/>
  <c r="H96" i="20"/>
  <c r="H98" i="20"/>
  <c r="H100" i="20"/>
  <c r="H102" i="20"/>
  <c r="H104" i="20"/>
  <c r="H106" i="20"/>
  <c r="H108" i="20"/>
  <c r="H110" i="20"/>
  <c r="H112" i="20"/>
  <c r="H114" i="20"/>
  <c r="H117" i="20"/>
  <c r="H120" i="20"/>
  <c r="H122" i="20"/>
  <c r="H123" i="20"/>
  <c r="H125" i="20"/>
  <c r="H127" i="20"/>
  <c r="H129" i="20"/>
  <c r="H133" i="20"/>
  <c r="H135" i="20"/>
  <c r="J52" i="20"/>
  <c r="J58" i="20"/>
  <c r="J59" i="20"/>
  <c r="J60" i="20"/>
  <c r="J61" i="20"/>
  <c r="H53" i="20"/>
  <c r="H56" i="20"/>
  <c r="H57" i="20"/>
  <c r="H62" i="20"/>
  <c r="H63" i="20"/>
  <c r="H65" i="20"/>
  <c r="H66" i="20"/>
  <c r="H67" i="20"/>
  <c r="J68" i="20"/>
  <c r="J69" i="20"/>
  <c r="J70" i="20"/>
  <c r="J72" i="20"/>
  <c r="J73" i="20"/>
  <c r="J74" i="20"/>
  <c r="J75" i="20"/>
  <c r="J76" i="20"/>
  <c r="J77" i="20"/>
  <c r="J78" i="20"/>
  <c r="J79" i="20"/>
  <c r="J80" i="20"/>
  <c r="J82" i="20"/>
  <c r="J83" i="20"/>
  <c r="J84" i="20"/>
  <c r="J85" i="20"/>
  <c r="J86" i="20"/>
  <c r="J87" i="20"/>
  <c r="J88" i="20"/>
  <c r="J89" i="20"/>
  <c r="J90" i="20"/>
  <c r="H91" i="20"/>
  <c r="J17" i="20"/>
  <c r="J18" i="20"/>
  <c r="H19" i="20"/>
  <c r="J20" i="20"/>
  <c r="H21" i="20"/>
  <c r="J22" i="20"/>
  <c r="J23" i="20"/>
  <c r="H24" i="20"/>
  <c r="J25" i="20"/>
  <c r="H26" i="20"/>
  <c r="J27" i="20"/>
  <c r="H28" i="20"/>
  <c r="H29" i="20"/>
  <c r="J30" i="20"/>
  <c r="H31" i="20"/>
  <c r="J32" i="20"/>
  <c r="H33" i="20"/>
  <c r="J34" i="20"/>
  <c r="H35" i="20"/>
  <c r="J36" i="20"/>
  <c r="H37" i="20"/>
  <c r="J38" i="20"/>
  <c r="H39" i="20"/>
  <c r="J40" i="20"/>
  <c r="H41" i="20"/>
  <c r="J42" i="20"/>
  <c r="H43" i="20"/>
  <c r="H44" i="20"/>
  <c r="J45" i="20"/>
  <c r="J46" i="20"/>
  <c r="H47" i="20"/>
  <c r="J48" i="20"/>
  <c r="H49" i="20"/>
  <c r="J50" i="20"/>
  <c r="H16" i="20"/>
  <c r="H50" i="20" l="1"/>
  <c r="H45" i="20"/>
  <c r="H42" i="20"/>
  <c r="H40" i="20"/>
  <c r="H38" i="20"/>
  <c r="H36" i="20"/>
  <c r="H34" i="20"/>
  <c r="H32" i="20"/>
  <c r="H30" i="20"/>
  <c r="H27" i="20"/>
  <c r="H25" i="20"/>
  <c r="H22" i="20"/>
  <c r="H20" i="20"/>
  <c r="H18" i="20"/>
  <c r="J16" i="20"/>
  <c r="J49" i="20"/>
  <c r="J43" i="20"/>
  <c r="J41" i="20"/>
  <c r="J39" i="20"/>
  <c r="J37" i="20"/>
  <c r="J35" i="20"/>
  <c r="J33" i="20"/>
  <c r="J31" i="20"/>
  <c r="J29" i="20"/>
  <c r="J28" i="20"/>
  <c r="J26" i="20"/>
  <c r="J24" i="20"/>
  <c r="J21" i="20"/>
  <c r="J19" i="20"/>
  <c r="H17" i="20"/>
  <c r="J47" i="20"/>
  <c r="J44" i="20"/>
  <c r="H48" i="20"/>
  <c r="H46" i="20"/>
  <c r="H23" i="20"/>
  <c r="F17" i="20"/>
  <c r="K17" i="20" s="1"/>
  <c r="F18" i="20"/>
  <c r="K18" i="20" s="1"/>
  <c r="F19" i="20"/>
  <c r="K19" i="20" s="1"/>
  <c r="F20" i="20"/>
  <c r="K20" i="20" s="1"/>
  <c r="F21" i="20"/>
  <c r="K21" i="20" s="1"/>
  <c r="K22" i="20"/>
  <c r="F23" i="20"/>
  <c r="K23" i="20" s="1"/>
  <c r="F24" i="20"/>
  <c r="K24" i="20" s="1"/>
  <c r="F25" i="20"/>
  <c r="K25" i="20" s="1"/>
  <c r="F27" i="20"/>
  <c r="K27" i="20" s="1"/>
  <c r="F28" i="20"/>
  <c r="K28" i="20" s="1"/>
  <c r="F29" i="20"/>
  <c r="K29" i="20" s="1"/>
  <c r="F30" i="20"/>
  <c r="K30" i="20" s="1"/>
  <c r="F31" i="20"/>
  <c r="K31" i="20" s="1"/>
  <c r="F32" i="20"/>
  <c r="K32" i="20" s="1"/>
  <c r="F33" i="20"/>
  <c r="K33" i="20" s="1"/>
  <c r="F34" i="20"/>
  <c r="K34" i="20" s="1"/>
  <c r="F35" i="20"/>
  <c r="K35" i="20" s="1"/>
  <c r="F36" i="20"/>
  <c r="K36" i="20" s="1"/>
  <c r="F37" i="20"/>
  <c r="K37" i="20" s="1"/>
  <c r="F38" i="20"/>
  <c r="K38" i="20" s="1"/>
  <c r="F39" i="20"/>
  <c r="K39" i="20" s="1"/>
  <c r="F40" i="20"/>
  <c r="K40" i="20" s="1"/>
  <c r="F41" i="20"/>
  <c r="K41" i="20" s="1"/>
  <c r="F42" i="20"/>
  <c r="K42" i="20" s="1"/>
  <c r="F43" i="20"/>
  <c r="K43" i="20" s="1"/>
  <c r="F44" i="20"/>
  <c r="K44" i="20" s="1"/>
  <c r="F45" i="20"/>
  <c r="K45" i="20" s="1"/>
  <c r="F46" i="20"/>
  <c r="K46" i="20" s="1"/>
  <c r="F47" i="20"/>
  <c r="K47" i="20" s="1"/>
  <c r="F48" i="20"/>
  <c r="K48" i="20" s="1"/>
  <c r="F50" i="20"/>
  <c r="K50" i="20" s="1"/>
  <c r="F16" i="20"/>
  <c r="K16" i="20" s="1"/>
</calcChain>
</file>

<file path=xl/sharedStrings.xml><?xml version="1.0" encoding="utf-8"?>
<sst xmlns="http://schemas.openxmlformats.org/spreadsheetml/2006/main" count="367" uniqueCount="308">
  <si>
    <t>Номенклатура</t>
  </si>
  <si>
    <t>Енвідор 240 SC к.с. (5 мл)</t>
  </si>
  <si>
    <t>Енвідор 240 SС к.с. (60 мл)</t>
  </si>
  <si>
    <t>Каліпсо 480 SС к.с. (100 мл)</t>
  </si>
  <si>
    <t>Каліпсо 480 SС к.с. (2 мл)</t>
  </si>
  <si>
    <t>Каліпсо Спрей AL к.p. (500 мл)</t>
  </si>
  <si>
    <t>Коннект 112,5 SС к.с. (50 мл)</t>
  </si>
  <si>
    <t>Протеус 110 OD о.д. (50 мл)</t>
  </si>
  <si>
    <t>Протеус 110 OD о.д. (500 мл)</t>
  </si>
  <si>
    <t>Престиж 29% т.к.с. (20 мл)</t>
  </si>
  <si>
    <t>Престиж 29% т.к.с. (60 мл)</t>
  </si>
  <si>
    <t>Престиж 29% т.к.с.(150 мл)</t>
  </si>
  <si>
    <t>Престиж 29% т.к.с. (500 мл)</t>
  </si>
  <si>
    <t>Інфініто 61 SC 687,5 к.с. (20 мл)</t>
  </si>
  <si>
    <t>Інфініто 61 SC 687,5 к.с. (500 мл)</t>
  </si>
  <si>
    <t>Інфініто 61 SC 687,5 к.с. (60 мл)</t>
  </si>
  <si>
    <t>Консенто 450SC к.с. (100 мл)</t>
  </si>
  <si>
    <t>Консенто 450SC к.с. (20 мл)</t>
  </si>
  <si>
    <t>Консенто 450SC к.с. (500 мл)</t>
  </si>
  <si>
    <t>Превікур Енерджі 840 SL в.р. (10 мл)</t>
  </si>
  <si>
    <t>Превікур Енерджі 840 SL в.р. (500 мл)</t>
  </si>
  <si>
    <t>Превікур Енерджі 840 SL в.р. (60 мл)</t>
  </si>
  <si>
    <t>Інсектициди</t>
  </si>
  <si>
    <t>Фунгіциди</t>
  </si>
  <si>
    <t>Гербіциди</t>
  </si>
  <si>
    <t>Протруйники</t>
  </si>
  <si>
    <t>Флінт Стар к.с. (5 мл)</t>
  </si>
  <si>
    <t>Зенкор Ліквід (20 мл)</t>
  </si>
  <si>
    <t>Зенкор Ліквід (100 мл)</t>
  </si>
  <si>
    <t xml:space="preserve">                                       м. Вінниця</t>
  </si>
  <si>
    <t xml:space="preserve">                                      вул. Артема, 7</t>
  </si>
  <si>
    <t>Кількість одиниць в ящику/упаковці</t>
  </si>
  <si>
    <t>1800/100</t>
  </si>
  <si>
    <t>3600/100</t>
  </si>
  <si>
    <t>600/50</t>
  </si>
  <si>
    <t>320/40</t>
  </si>
  <si>
    <t>480/40</t>
  </si>
  <si>
    <t>360/30</t>
  </si>
  <si>
    <t>900/50</t>
  </si>
  <si>
    <t>360/20</t>
  </si>
  <si>
    <t>Протеус 110 OD о.д. (14 мл)</t>
  </si>
  <si>
    <t>Конфідор Максі 70% в.г. (1 г)</t>
  </si>
  <si>
    <t>Конфідор Максі 70% в.г. (5 г)</t>
  </si>
  <si>
    <t>Децис Профі 25 WG в.г. (1 г)</t>
  </si>
  <si>
    <t>Альєтт 80% з.п. (10 г)</t>
  </si>
  <si>
    <t>Тельдор 50 WG в.г. (8 г)</t>
  </si>
  <si>
    <t xml:space="preserve">Еместо Квантум к.с. (60 мл) </t>
  </si>
  <si>
    <t xml:space="preserve">Еместо Квантум к.с. (150 мл) </t>
  </si>
  <si>
    <t xml:space="preserve">Коннект 112,5 SС к.с. (10 мл) </t>
  </si>
  <si>
    <t>Луна Сенсейшен (5 мл)</t>
  </si>
  <si>
    <t>Блю Бордо (50 г)</t>
  </si>
  <si>
    <t>Оптова ціна в грн з ПДВ</t>
  </si>
  <si>
    <t>Середній опт</t>
  </si>
  <si>
    <t>Мілкий опт</t>
  </si>
  <si>
    <t>Роздрібна ціна</t>
  </si>
  <si>
    <t>Оптова ціна в $ з ПДВ</t>
  </si>
  <si>
    <t>Середній опт $</t>
  </si>
  <si>
    <t>Мілкий опт $</t>
  </si>
  <si>
    <t>Сингента</t>
  </si>
  <si>
    <t>Укравіт</t>
  </si>
  <si>
    <t>Вассма</t>
  </si>
  <si>
    <t>Август</t>
  </si>
  <si>
    <t>Курс</t>
  </si>
  <si>
    <t>Байєр</t>
  </si>
  <si>
    <t>Байєр = SBM</t>
  </si>
  <si>
    <t>ВАССМА</t>
  </si>
  <si>
    <t>Біо-Препарат</t>
  </si>
  <si>
    <t>Біорейд в.р. (5 мл)</t>
  </si>
  <si>
    <t>1200/100</t>
  </si>
  <si>
    <t>Біорейд в.р. (10 мл)</t>
  </si>
  <si>
    <t>Альфа Супер к.е. (4 мл)</t>
  </si>
  <si>
    <t>Альфа Супер к.е. (20 мл)</t>
  </si>
  <si>
    <t>Альфа Супер к.е. (100 мл)</t>
  </si>
  <si>
    <t>Альфа Супер к.е. (500 мл)</t>
  </si>
  <si>
    <t>Актор в.г. (1,4 г)</t>
  </si>
  <si>
    <t>Бомбардир в.г. (1 г)</t>
  </si>
  <si>
    <t>Бомбардир в.г. (25 г)</t>
  </si>
  <si>
    <t>Бомбардир Аква в.р.к. (20 мл)</t>
  </si>
  <si>
    <t>Престо к.с. (3 мл)</t>
  </si>
  <si>
    <t>Престо к.с. (15 мл)</t>
  </si>
  <si>
    <t>Престо к.с. (45 мл)</t>
  </si>
  <si>
    <t>Престо к.с. (500 мл)</t>
  </si>
  <si>
    <t>Твікс к.е. (10 мл)</t>
  </si>
  <si>
    <t>Твікс к.е. (100 мл)</t>
  </si>
  <si>
    <t>Твікс к.е. (500 мл)</t>
  </si>
  <si>
    <t>МуравНЕТ (30 г)</t>
  </si>
  <si>
    <t>Слизнестоп (30 г)</t>
  </si>
  <si>
    <t>Акробат МЦ в.г. (20 г)</t>
  </si>
  <si>
    <t>Парацельс к.с. (4 мл)</t>
  </si>
  <si>
    <t>Парацельс к.с. (20 мл)</t>
  </si>
  <si>
    <t>Парацельс к.с. (100 мл)</t>
  </si>
  <si>
    <t>Стробі в.г. (2 г)</t>
  </si>
  <si>
    <t>Скай в.г. (2 г)</t>
  </si>
  <si>
    <t>Скай в.г. (20 г)</t>
  </si>
  <si>
    <t>Старк к.с. (6 мл)</t>
  </si>
  <si>
    <t>Старк к.с. (20 мл)</t>
  </si>
  <si>
    <t>Старк к.с. (100 мл)</t>
  </si>
  <si>
    <t>Фундазол з.п. (10 г)</t>
  </si>
  <si>
    <t>Фундазол з.п. (200 г)</t>
  </si>
  <si>
    <t>Джип к.с. (4 мл)</t>
  </si>
  <si>
    <t>Джип к.с. (20 мл)</t>
  </si>
  <si>
    <t>Джип к.с. (100 мл)</t>
  </si>
  <si>
    <t>Мобіль в.г. (3 г)</t>
  </si>
  <si>
    <t>960/80</t>
  </si>
  <si>
    <t>Мобіль в.г. (30 г)</t>
  </si>
  <si>
    <t>Скутер в.г. (40 г)</t>
  </si>
  <si>
    <t>Скутер в.г. (200 г)</t>
  </si>
  <si>
    <t>Сплит к.е. (2 мл)</t>
  </si>
  <si>
    <t>Сплит к.е. (20 мл)</t>
  </si>
  <si>
    <t>Сплит к.е. (100 мл)</t>
  </si>
  <si>
    <t>Ремонталь в. г. (25 г)</t>
  </si>
  <si>
    <t>Ремонталь в. г. (50 г)</t>
  </si>
  <si>
    <t>120/20</t>
  </si>
  <si>
    <t>Ремонталь в. г. (1 кг)</t>
  </si>
  <si>
    <t>Бетагард (100 мл)</t>
  </si>
  <si>
    <t>Дикамба Форте в.р.к. (20 мл)</t>
  </si>
  <si>
    <t>Дикамба Форте в.р.к. (100 мл)</t>
  </si>
  <si>
    <t>Муссон к.с. (100 мл)</t>
  </si>
  <si>
    <t>Напалм в.р. (100 мл)</t>
  </si>
  <si>
    <t>Напалм в.р. (300 мл)</t>
  </si>
  <si>
    <t>Напалм в.р. (1000 мл)</t>
  </si>
  <si>
    <t>Напалм Форте в.р.к. (100 мл)</t>
  </si>
  <si>
    <t>Напалм Форте в.р.к. (500 мл)</t>
  </si>
  <si>
    <t>Напалм Форте в.р.к. (1000 мл)</t>
  </si>
  <si>
    <t>Перун  (100 мл)</t>
  </si>
  <si>
    <t>Перун  (500 мл)</t>
  </si>
  <si>
    <t>Рим+Мачо р.г. (1 г + 5 мл)</t>
  </si>
  <si>
    <t>Рим+Мачо р.г.(5 г + 25 мл)</t>
  </si>
  <si>
    <t>Харума к.е. (100 мл)</t>
  </si>
  <si>
    <t>Харума к.е. (500 мл)</t>
  </si>
  <si>
    <t>Дабл Трай к.е. (100 мл)</t>
  </si>
  <si>
    <t>Примус к.е. (100 мл)</t>
  </si>
  <si>
    <t>Примус к.е. (500 мл)</t>
  </si>
  <si>
    <t>Шериф в.г. (25 г)</t>
  </si>
  <si>
    <t>Тірана к.с. (15 мл)</t>
  </si>
  <si>
    <t>Тірана к.с. (50 мл)</t>
  </si>
  <si>
    <t>Тірана к.с. (250 мл)</t>
  </si>
  <si>
    <t>Тірана к.с. (1 л)</t>
  </si>
  <si>
    <t>Бастіон к.с. (100 мл)</t>
  </si>
  <si>
    <t>Бастіон к.с. (250 мл)</t>
  </si>
  <si>
    <t>Джанго т.к.с. (20 мл)</t>
  </si>
  <si>
    <t>Метакса к.с. (45 мл)</t>
  </si>
  <si>
    <t>Прилипач</t>
  </si>
  <si>
    <t>Мачо к.с. (5 мл)</t>
  </si>
  <si>
    <t>Родентицид</t>
  </si>
  <si>
    <t>Ред п. р. таблетки</t>
  </si>
  <si>
    <t>Ред п. р. тісто пакет</t>
  </si>
  <si>
    <t xml:space="preserve">САММІТ-АГРО </t>
  </si>
  <si>
    <t>Інсектицид</t>
  </si>
  <si>
    <t>Санмайт з.п. (10 гр)</t>
  </si>
  <si>
    <t>Топсін-М з.п. (10 гр)</t>
  </si>
  <si>
    <t>Топсін-М з.п. (25 гр)</t>
  </si>
  <si>
    <t>Медян Екстра 350 SC к.с. (20 мл)</t>
  </si>
  <si>
    <t>Пенкоцеб з.п. (20 гр)</t>
  </si>
  <si>
    <t xml:space="preserve">СИНГЕНТА </t>
  </si>
  <si>
    <t>Актара 25 WG в.г. (1,4 г)</t>
  </si>
  <si>
    <t>18*100</t>
  </si>
  <si>
    <t>Актара 25 WG в.г. (6 г)</t>
  </si>
  <si>
    <t>Актелік 500 ЕС к.е. (6 мл)</t>
  </si>
  <si>
    <t>5*100</t>
  </si>
  <si>
    <t>Актелік 500 ЕС к.е. (100 мл)</t>
  </si>
  <si>
    <t>Амплиго 150 ZC ф.к. (4 мл)</t>
  </si>
  <si>
    <t>Амплиго 150 ZC ф.к. (100 мл)</t>
  </si>
  <si>
    <t xml:space="preserve">Енжіо 247 SC к.с. (3,6 мл) </t>
  </si>
  <si>
    <t>5*200</t>
  </si>
  <si>
    <t xml:space="preserve">Енжіо 247 SC к.с. (100 мл) </t>
  </si>
  <si>
    <t>Матч 050 ЕС к.е. (4 мл)</t>
  </si>
  <si>
    <t>Вертимек 018 ЕС (10 мл)</t>
  </si>
  <si>
    <t>50*5</t>
  </si>
  <si>
    <t>Вертимек 018 ЕС (100 мл)</t>
  </si>
  <si>
    <t>Квадріс 250 SC к.с. (6 мл)</t>
  </si>
  <si>
    <t>Квадріс 250 SC к.с. (100 мл)</t>
  </si>
  <si>
    <t>Квадріс 250 SC к.с. (300 мл)</t>
  </si>
  <si>
    <t>Ридоміл Голд МЦ 68 WG в.г. (25 г)</t>
  </si>
  <si>
    <t>Ридоміл Голд МЦ 68 WG в.г. (50 г)</t>
  </si>
  <si>
    <t xml:space="preserve">Ревус Топ 500 SC (6 мл) </t>
  </si>
  <si>
    <t xml:space="preserve">Ревус Топ 500 SC (12 мл) </t>
  </si>
  <si>
    <t>5*50</t>
  </si>
  <si>
    <t>Світч 62,5 WG в.г. (10 г)</t>
  </si>
  <si>
    <t xml:space="preserve">Скор 250 ЕС к.е. (2 мл) </t>
  </si>
  <si>
    <t xml:space="preserve">Скор 250 ЕС к.е. (100 мл) </t>
  </si>
  <si>
    <t>Топаз 100 ЕС к.е. (3 мл)</t>
  </si>
  <si>
    <t>Тіовіт Джет 80 WG в.г. (40 г)</t>
  </si>
  <si>
    <t>Хорус 75 WG в.г. (3 г)</t>
  </si>
  <si>
    <t xml:space="preserve">Проклейм (4 г) </t>
  </si>
  <si>
    <t>Гезагард 500 FW к.с. (100 мл)</t>
  </si>
  <si>
    <t>Гезагард 500 FW к.с. (300 мл)</t>
  </si>
  <si>
    <t>Дуал Голд 960 ЕС к.е. (100 мл)</t>
  </si>
  <si>
    <t>Дуал Голд 960 ЕС к.е. (300 мл)</t>
  </si>
  <si>
    <t>Фюзілад Форте 150 ЕС к.е. (100 мл)</t>
  </si>
  <si>
    <t xml:space="preserve">Ураган Форте 500 SL в.р.к. (100 мл) </t>
  </si>
  <si>
    <t xml:space="preserve">Ураган Форте 500 SL в.р.к. (300 мл) </t>
  </si>
  <si>
    <t>Максим 025 FS т.к.с. (100 мл)</t>
  </si>
  <si>
    <t>Селест Топ 312.5 FS т.к.с. (20 мл)</t>
  </si>
  <si>
    <t>Селест Топ 312.5 FS т.к.с. (100 мл)</t>
  </si>
  <si>
    <t>Селест Топ 312.5 FS т.к.с. (300 мл)</t>
  </si>
  <si>
    <t>УКРАВІТ</t>
  </si>
  <si>
    <t>Антикліщ ПРО к.е. (10 мл)</t>
  </si>
  <si>
    <t>Антикліщ ПРО к.е. (100 мл)</t>
  </si>
  <si>
    <t>Антиколорад в.р.к. (3 мл)</t>
  </si>
  <si>
    <t>Антиколорад МАКС + Тандем на 2 сотки (2+10 мл)</t>
  </si>
  <si>
    <t>Антиколорад МАКС в.р.к (10 мл)</t>
  </si>
  <si>
    <t>Антиколорад МАКС в.р.к (100 мл)</t>
  </si>
  <si>
    <t>ЖукОФФ на 2 сотки (3 мл)</t>
  </si>
  <si>
    <t>ЖукОФФ на 10 соток (15 мл)</t>
  </si>
  <si>
    <t>ЖукОФФ на 50 соток (75 мл)</t>
  </si>
  <si>
    <t>АТО "Жук" + Гуливер Стимул на 2 сотки (3+10 мл)</t>
  </si>
  <si>
    <t>АТО "Жук" на 10 соток (15 мл)</t>
  </si>
  <si>
    <t>АТО "Жук" на 50 соток (75 мл)</t>
  </si>
  <si>
    <t>Захват ОЙЛ е.в. (олія на росл. основі, 800 г\л) (500 мл)</t>
  </si>
  <si>
    <t>Захват ОЙЛ е.в. (1 л)</t>
  </si>
  <si>
    <t>Антигусень 4 мл + Самшит 3 мл (7 мл)</t>
  </si>
  <si>
    <t>Фас к.е. (4 мл)</t>
  </si>
  <si>
    <t>Страж с.е. (3 мл)</t>
  </si>
  <si>
    <t>Гарт з.п. (30 г)</t>
  </si>
  <si>
    <t>Гарт з.п. (60 г)</t>
  </si>
  <si>
    <t>Енергодар р.к. (500 мл)</t>
  </si>
  <si>
    <t>Енергодар 30 мл + Авангард Овочеві 30 мл (30 мл+30 мл)</t>
  </si>
  <si>
    <t>Захист з.п. (7,5 г)</t>
  </si>
  <si>
    <t>Захисник к.с. (30 мл)</t>
  </si>
  <si>
    <t>Цілитель з.п. (25 г)</t>
  </si>
  <si>
    <t>Цілитель з.п. (50 г)</t>
  </si>
  <si>
    <t>Цілитель з.п. (250 г)</t>
  </si>
  <si>
    <t>Фундазім з.п. (беноміл 500 г/кг) (10 г)</t>
  </si>
  <si>
    <t>Антибур'ян в.р. (100 мл)</t>
  </si>
  <si>
    <t>Антибур'ян в.р. (500 мл)</t>
  </si>
  <si>
    <t>Антибур'ян в.р. (1 л)</t>
  </si>
  <si>
    <t>Антипирій к.е. (100 мл)</t>
  </si>
  <si>
    <t>Антипирій к.е. (250 мл)</t>
  </si>
  <si>
    <t>Антисапа з.п. (10 г)</t>
  </si>
  <si>
    <t>Антисапа з.п. (50 г)</t>
  </si>
  <si>
    <t>Антисапа Ліквід к.с. (100 мл)</t>
  </si>
  <si>
    <t>Віталон Експерт (100 мл)</t>
  </si>
  <si>
    <t>Голд Стар в.г. (5 гр)</t>
  </si>
  <si>
    <t>Гліфовіт Екстра в.р. (100 мл)</t>
  </si>
  <si>
    <t>Гліфовіт Екстра в.р. (500 мл)</t>
  </si>
  <si>
    <t>Гліфовіт Екстра в.р. (1 л)</t>
  </si>
  <si>
    <t>Гольф в.г. (3 г)</t>
  </si>
  <si>
    <t>Селефіт к.с. (100 мл)</t>
  </si>
  <si>
    <t>Макстар (15 мл)</t>
  </si>
  <si>
    <t>Мастак р.к. (100 мл)</t>
  </si>
  <si>
    <t>Мастак р.к. + Мортал (3,5 мл+10 мл)</t>
  </si>
  <si>
    <t>Тівітус в.г. (2,5 г)</t>
  </si>
  <si>
    <t>Антихрущ к.с. (10 мл)</t>
  </si>
  <si>
    <t>Антихрущ к.с. (30 мл)</t>
  </si>
  <si>
    <t>Антихрущ к.с. (150 мл)</t>
  </si>
  <si>
    <t>Антихрущ к.с. (1 л)</t>
  </si>
  <si>
    <t>Матадор к.с. (60 мл)</t>
  </si>
  <si>
    <t>Матадор к.с. (160 мл)</t>
  </si>
  <si>
    <t>Матадор к.с. (1 л)</t>
  </si>
  <si>
    <t>АС-Селектив ПРОФІ + Авангард Картопля к.с. (30+30 мл)</t>
  </si>
  <si>
    <t>АС-Селектив ПРОФІ к.с. (150 мл)</t>
  </si>
  <si>
    <t>АС-Селектив ПРОФІ к.с. (1 л)</t>
  </si>
  <si>
    <t>Тандем (10 мл)</t>
  </si>
  <si>
    <t>Регулятор росту</t>
  </si>
  <si>
    <t>Гуливер Стимул в. р. (150 мл)</t>
  </si>
  <si>
    <t>Побутові засоби</t>
  </si>
  <si>
    <t>Антимураха (100 г)</t>
  </si>
  <si>
    <t>Ультравіт гель (15 мл)</t>
  </si>
  <si>
    <t>Ефект плюс гель (15 мл)</t>
  </si>
  <si>
    <t>Антислимак (30 г)</t>
  </si>
  <si>
    <t>Флористін спрей (500 мл)</t>
  </si>
  <si>
    <t>Вітабайт (100 г)</t>
  </si>
  <si>
    <t>Родентициди</t>
  </si>
  <si>
    <t>Антищур, тістоподібна принада (200 г)</t>
  </si>
  <si>
    <t>Антищур, парафіновані брикети (14 г)</t>
  </si>
  <si>
    <t>Багіра, зернова принада (100 г)</t>
  </si>
  <si>
    <t>Багіра, зернова принада (200 г)</t>
  </si>
  <si>
    <t>Багіра, парафіновані брикети (100 г)</t>
  </si>
  <si>
    <t>Багіра, парафіновані брикети (200 г)</t>
  </si>
  <si>
    <t>Капкан, тістоподібна принада (200 г)</t>
  </si>
  <si>
    <t>Капкан, зернова принада (200 г)</t>
  </si>
  <si>
    <t>Капкан, парафіновані брикети (300 г)</t>
  </si>
  <si>
    <t>Селеніт к.е. (150 мл)</t>
  </si>
  <si>
    <t>Биотлін 10 мл</t>
  </si>
  <si>
    <t>Танрек 12 мл</t>
  </si>
  <si>
    <t>Цветолюкс 10 мл</t>
  </si>
  <si>
    <t>Кротомет 75 г</t>
  </si>
  <si>
    <t>Метаксил 25 г</t>
  </si>
  <si>
    <t>Регулятор росту рослин</t>
  </si>
  <si>
    <t>Вертекс р.к. (10 мл)</t>
  </si>
  <si>
    <t>Вертекс р.к. (100 мл)</t>
  </si>
  <si>
    <t>Мостарт з.п. (1 г)</t>
  </si>
  <si>
    <t>Скай в.г. (200 г)</t>
  </si>
  <si>
    <t>Мобіль в.г. (300 г)</t>
  </si>
  <si>
    <t>Рим+Мачо р.г.(25 г)</t>
  </si>
  <si>
    <t>Дабл Трай к.е. (500 мл)</t>
  </si>
  <si>
    <t>Метакса к.с. (15 мл)</t>
  </si>
  <si>
    <t>Метакса к.с. (90 мл)</t>
  </si>
  <si>
    <t>100/600</t>
  </si>
  <si>
    <t>40/480</t>
  </si>
  <si>
    <t>25/300</t>
  </si>
  <si>
    <t>30/360</t>
  </si>
  <si>
    <t>ЖукОФФ (500 мл)</t>
  </si>
  <si>
    <t>АТО "Жук" (500 мл)</t>
  </si>
  <si>
    <t>Авангард Кремній Біо (Марка А) (150 мл) НОВИНКА</t>
  </si>
  <si>
    <t>Авангард Виноград (30 мл)</t>
  </si>
  <si>
    <t>Авангард Овочеві (30 мл)</t>
  </si>
  <si>
    <t>Авангард Плодово-ягідні (30 мл)</t>
  </si>
  <si>
    <t>Авангард Квіти-трави (30 мл)</t>
  </si>
  <si>
    <t>Колібріс к.с. (3 мл) НОВИНКА</t>
  </si>
  <si>
    <t>Колібріс к.с. (15 мл) НОВИНКА</t>
  </si>
  <si>
    <t>Колібріс к.с. (75 мл) НОВИНКА</t>
  </si>
  <si>
    <t>Колібріс к.с. 3 мл + Страж 3 мл НОВИНКА</t>
  </si>
  <si>
    <t>тел. 050 430 23 93</t>
  </si>
  <si>
    <t>тел. 067 430 22 05</t>
  </si>
  <si>
    <t>Склад-магазин Зелена садиба</t>
  </si>
  <si>
    <t>Прайс-лист на засоби захисту рослин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</si>
</sst>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0.000"/>
    <numFmt numFmtId="165" formatCode="0.0000"/>
  </numFmts>
  <fonts count="13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17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18"/>
      <name val="Arial"/>
      <family val="2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08">
    <xf numFmtId="0" fontId="0" fillId="0" borderId="0" xfId="0"/>
    <xf numFmtId="0" fontId="0" fillId="0" borderId="0" xfId="0" applyFill="1"/>
    <xf numFmtId="0" fontId="2" fillId="0" borderId="0" xfId="0" applyFont="1"/>
    <xf numFmtId="0" fontId="0" fillId="2" borderId="0" xfId="0" applyFill="1"/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vertical="center"/>
    </xf>
    <xf numFmtId="0" fontId="0" fillId="4" borderId="0" xfId="0" applyFill="1"/>
    <xf numFmtId="0" fontId="0" fillId="5" borderId="0" xfId="0" applyFill="1"/>
    <xf numFmtId="0" fontId="8" fillId="0" borderId="0" xfId="0" applyFont="1"/>
    <xf numFmtId="0" fontId="1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2" borderId="0" xfId="0" applyFont="1" applyFill="1"/>
    <xf numFmtId="0" fontId="8" fillId="0" borderId="1" xfId="0" applyFont="1" applyBorder="1"/>
    <xf numFmtId="0" fontId="12" fillId="0" borderId="0" xfId="0" applyFont="1" applyFill="1" applyBorder="1" applyAlignment="1">
      <alignment horizontal="center" vertical="center"/>
    </xf>
    <xf numFmtId="0" fontId="8" fillId="0" borderId="8" xfId="0" applyFont="1" applyBorder="1"/>
    <xf numFmtId="2" fontId="8" fillId="0" borderId="1" xfId="0" applyNumberFormat="1" applyFont="1" applyFill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3" fontId="8" fillId="0" borderId="1" xfId="0" applyNumberFormat="1" applyFont="1" applyFill="1" applyBorder="1" applyAlignment="1">
      <alignment horizontal="center" vertical="center"/>
    </xf>
    <xf numFmtId="43" fontId="8" fillId="0" borderId="6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 wrapText="1"/>
    </xf>
    <xf numFmtId="43" fontId="8" fillId="4" borderId="1" xfId="0" applyNumberFormat="1" applyFont="1" applyFill="1" applyBorder="1" applyAlignment="1">
      <alignment horizontal="center" vertical="center"/>
    </xf>
    <xf numFmtId="43" fontId="8" fillId="4" borderId="6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4" borderId="6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2" fontId="12" fillId="6" borderId="1" xfId="0" applyNumberFormat="1" applyFont="1" applyFill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wrapText="1"/>
    </xf>
    <xf numFmtId="2" fontId="12" fillId="6" borderId="1" xfId="0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43" fontId="8" fillId="0" borderId="6" xfId="0" applyNumberFormat="1" applyFont="1" applyBorder="1" applyAlignment="1">
      <alignment horizontal="center" vertical="center"/>
    </xf>
    <xf numFmtId="0" fontId="12" fillId="6" borderId="10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2" fontId="8" fillId="0" borderId="6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43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6" borderId="4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3" borderId="0" xfId="0" applyFill="1" applyBorder="1"/>
    <xf numFmtId="0" fontId="4" fillId="3" borderId="0" xfId="0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104775</xdr:rowOff>
    </xdr:from>
    <xdr:to>
      <xdr:col>5</xdr:col>
      <xdr:colOff>892288</xdr:colOff>
      <xdr:row>2</xdr:row>
      <xdr:rowOff>104775</xdr:rowOff>
    </xdr:to>
    <xdr:pic>
      <xdr:nvPicPr>
        <xdr:cNvPr id="4" name="Рисунок 2" descr="C:\Users\kov\AppData\Local\Temp\Rar$DI00.084\RZ-logo-3col-2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10477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95250</xdr:rowOff>
    </xdr:from>
    <xdr:to>
      <xdr:col>5</xdr:col>
      <xdr:colOff>585107</xdr:colOff>
      <xdr:row>2</xdr:row>
      <xdr:rowOff>95250</xdr:rowOff>
    </xdr:to>
    <xdr:pic>
      <xdr:nvPicPr>
        <xdr:cNvPr id="5" name="Рисунок 4" descr="C:\Users\kov\AppData\Local\Temp\Rar$DI00.084\RZ-logo-3col-2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952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95250</xdr:rowOff>
    </xdr:from>
    <xdr:to>
      <xdr:col>5</xdr:col>
      <xdr:colOff>585107</xdr:colOff>
      <xdr:row>2</xdr:row>
      <xdr:rowOff>95250</xdr:rowOff>
    </xdr:to>
    <xdr:pic>
      <xdr:nvPicPr>
        <xdr:cNvPr id="6" name="Рисунок 1" descr="C:\Users\kov\AppData\Local\Temp\Rar$DI00.084\RZ-logo-3col-2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952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133350</xdr:rowOff>
    </xdr:from>
    <xdr:to>
      <xdr:col>6</xdr:col>
      <xdr:colOff>220776</xdr:colOff>
      <xdr:row>2</xdr:row>
      <xdr:rowOff>133350</xdr:rowOff>
    </xdr:to>
    <xdr:pic>
      <xdr:nvPicPr>
        <xdr:cNvPr id="7" name="Рисунок 3" descr="C:\Users\kov\AppData\Local\Temp\Rar$DI00.084\RZ-logo-3col-2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3335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133350</xdr:rowOff>
    </xdr:from>
    <xdr:to>
      <xdr:col>5</xdr:col>
      <xdr:colOff>939913</xdr:colOff>
      <xdr:row>2</xdr:row>
      <xdr:rowOff>133350</xdr:rowOff>
    </xdr:to>
    <xdr:pic>
      <xdr:nvPicPr>
        <xdr:cNvPr id="8" name="Рисунок 1" descr="C:\Users\kov\AppData\Local\Temp\Rar$DI00.084\RZ-logo-3col-2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33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772206</xdr:colOff>
      <xdr:row>2</xdr:row>
      <xdr:rowOff>270102</xdr:rowOff>
    </xdr:from>
    <xdr:to>
      <xdr:col>10</xdr:col>
      <xdr:colOff>477123</xdr:colOff>
      <xdr:row>6</xdr:row>
      <xdr:rowOff>134372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8027" y="732745"/>
          <a:ext cx="2603239" cy="912020"/>
        </a:xfrm>
        <a:prstGeom prst="rect">
          <a:avLst/>
        </a:prstGeom>
      </xdr:spPr>
    </xdr:pic>
    <xdr:clientData/>
  </xdr:twoCellAnchor>
  <xdr:twoCellAnchor editAs="oneCell">
    <xdr:from>
      <xdr:col>1</xdr:col>
      <xdr:colOff>98652</xdr:colOff>
      <xdr:row>1</xdr:row>
      <xdr:rowOff>187098</xdr:rowOff>
    </xdr:from>
    <xdr:to>
      <xdr:col>1</xdr:col>
      <xdr:colOff>1456305</xdr:colOff>
      <xdr:row>5</xdr:row>
      <xdr:rowOff>158183</xdr:rowOff>
    </xdr:to>
    <xdr:pic>
      <xdr:nvPicPr>
        <xdr:cNvPr id="14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09" y="418419"/>
          <a:ext cx="1357653" cy="1005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JI292"/>
  <sheetViews>
    <sheetView tabSelected="1" view="pageBreakPreview" zoomScale="70" zoomScaleNormal="80" zoomScaleSheetLayoutView="70" workbookViewId="0">
      <pane ySplit="8" topLeftCell="A9" activePane="bottomLeft" state="frozen"/>
      <selection pane="bottomLeft" activeCell="C11" sqref="C11"/>
    </sheetView>
  </sheetViews>
  <sheetFormatPr defaultRowHeight="11.25" x14ac:dyDescent="0.2"/>
  <cols>
    <col min="1" max="1" width="1.83203125" customWidth="1"/>
    <col min="2" max="2" width="29" style="2" customWidth="1"/>
    <col min="3" max="3" width="68.83203125" customWidth="1"/>
    <col min="4" max="5" width="17" style="1" customWidth="1"/>
    <col min="6" max="7" width="17" style="4" customWidth="1"/>
    <col min="8" max="9" width="17" customWidth="1"/>
    <col min="10" max="11" width="16.83203125" customWidth="1"/>
    <col min="12" max="12" width="31.1640625" customWidth="1"/>
  </cols>
  <sheetData>
    <row r="1" spans="1:11" ht="18" customHeight="1" x14ac:dyDescent="0.25">
      <c r="A1" s="102"/>
      <c r="B1" s="103"/>
      <c r="C1" s="103"/>
      <c r="D1" s="59"/>
      <c r="E1" s="47" t="s">
        <v>63</v>
      </c>
      <c r="F1" s="48" t="s">
        <v>58</v>
      </c>
      <c r="G1" s="48" t="s">
        <v>59</v>
      </c>
      <c r="H1" s="49" t="s">
        <v>60</v>
      </c>
      <c r="I1" s="49" t="s">
        <v>61</v>
      </c>
      <c r="J1" s="104"/>
      <c r="K1" s="105"/>
    </row>
    <row r="2" spans="1:11" ht="18" customHeight="1" x14ac:dyDescent="0.25">
      <c r="A2" s="102"/>
      <c r="B2" s="103"/>
      <c r="C2" s="103"/>
      <c r="D2" s="48" t="s">
        <v>62</v>
      </c>
      <c r="E2" s="57">
        <v>32.5</v>
      </c>
      <c r="F2" s="57">
        <v>28</v>
      </c>
      <c r="G2" s="57">
        <v>28.5</v>
      </c>
      <c r="H2" s="58">
        <v>28</v>
      </c>
      <c r="I2" s="58">
        <v>28</v>
      </c>
      <c r="J2" s="106"/>
      <c r="K2" s="107"/>
    </row>
    <row r="3" spans="1:11" s="5" customFormat="1" ht="24.75" customHeight="1" x14ac:dyDescent="0.35">
      <c r="B3" s="76"/>
      <c r="C3" s="76" t="s">
        <v>306</v>
      </c>
      <c r="D3" s="76"/>
      <c r="E3" s="76"/>
      <c r="F3" s="76"/>
      <c r="G3" s="27"/>
      <c r="H3" s="6"/>
      <c r="I3" s="6"/>
      <c r="J3" s="6"/>
      <c r="K3" s="6"/>
    </row>
    <row r="4" spans="1:11" s="5" customFormat="1" ht="18.95" customHeight="1" x14ac:dyDescent="0.2">
      <c r="A4" s="6"/>
      <c r="B4" s="6"/>
      <c r="C4" s="9" t="s">
        <v>29</v>
      </c>
      <c r="D4" s="7" t="s">
        <v>305</v>
      </c>
      <c r="E4" s="7"/>
      <c r="F4" s="6"/>
      <c r="G4" s="6"/>
      <c r="H4" s="6"/>
      <c r="I4" s="6"/>
      <c r="J4" s="6"/>
      <c r="K4" s="6"/>
    </row>
    <row r="5" spans="1:11" s="5" customFormat="1" ht="18.95" customHeight="1" x14ac:dyDescent="0.2">
      <c r="A5" s="6"/>
      <c r="B5" s="6"/>
      <c r="C5" s="10" t="s">
        <v>30</v>
      </c>
      <c r="D5" s="7" t="s">
        <v>304</v>
      </c>
      <c r="E5" s="7"/>
      <c r="F5" s="6"/>
      <c r="G5" s="6"/>
      <c r="H5" s="6"/>
      <c r="I5" s="6"/>
      <c r="J5" s="6"/>
      <c r="K5" s="6"/>
    </row>
    <row r="6" spans="1:11" s="5" customFormat="1" ht="18.95" customHeight="1" x14ac:dyDescent="0.2">
      <c r="A6" s="6"/>
      <c r="B6" s="6"/>
      <c r="C6" s="11"/>
      <c r="D6" s="8"/>
      <c r="E6" s="8"/>
      <c r="F6" s="6"/>
      <c r="G6" s="6"/>
      <c r="H6" s="6"/>
      <c r="I6" s="6"/>
      <c r="J6" s="6"/>
      <c r="K6" s="6"/>
    </row>
    <row r="7" spans="1:11" s="5" customFormat="1" ht="34.5" customHeight="1" thickBot="1" x14ac:dyDescent="0.25">
      <c r="A7" s="100" t="s">
        <v>307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60" customHeight="1" x14ac:dyDescent="0.25">
      <c r="A8" s="14"/>
      <c r="B8" s="81" t="s">
        <v>0</v>
      </c>
      <c r="C8" s="82"/>
      <c r="D8" s="15" t="s">
        <v>31</v>
      </c>
      <c r="E8" s="15" t="s">
        <v>55</v>
      </c>
      <c r="F8" s="24" t="s">
        <v>51</v>
      </c>
      <c r="G8" s="24" t="s">
        <v>56</v>
      </c>
      <c r="H8" s="25" t="s">
        <v>52</v>
      </c>
      <c r="I8" s="25" t="s">
        <v>57</v>
      </c>
      <c r="J8" s="29" t="s">
        <v>53</v>
      </c>
      <c r="K8" s="26" t="s">
        <v>54</v>
      </c>
    </row>
    <row r="9" spans="1:11" ht="15" customHeight="1" x14ac:dyDescent="0.25">
      <c r="A9" s="14"/>
      <c r="B9" s="63" t="s">
        <v>61</v>
      </c>
      <c r="C9" s="79" t="s">
        <v>61</v>
      </c>
      <c r="D9" s="79"/>
      <c r="E9" s="79"/>
      <c r="F9" s="79"/>
      <c r="G9" s="79"/>
      <c r="H9" s="79"/>
      <c r="I9" s="79"/>
      <c r="J9" s="79"/>
      <c r="K9" s="79"/>
    </row>
    <row r="10" spans="1:11" ht="15" customHeight="1" x14ac:dyDescent="0.25">
      <c r="A10" s="14"/>
      <c r="B10" s="83" t="s">
        <v>22</v>
      </c>
      <c r="C10" s="65" t="s">
        <v>274</v>
      </c>
      <c r="D10" s="66">
        <v>200</v>
      </c>
      <c r="E10" s="66"/>
      <c r="F10" s="67">
        <v>10</v>
      </c>
      <c r="G10" s="68"/>
      <c r="H10" s="17">
        <v>11</v>
      </c>
      <c r="I10" s="68"/>
      <c r="J10" s="23">
        <v>12</v>
      </c>
      <c r="K10" s="17">
        <v>20</v>
      </c>
    </row>
    <row r="11" spans="1:11" ht="15" customHeight="1" x14ac:dyDescent="0.25">
      <c r="A11" s="14"/>
      <c r="B11" s="84"/>
      <c r="C11" s="65" t="s">
        <v>275</v>
      </c>
      <c r="D11" s="66">
        <v>200</v>
      </c>
      <c r="E11" s="66"/>
      <c r="F11" s="67">
        <v>10</v>
      </c>
      <c r="G11" s="68"/>
      <c r="H11" s="17">
        <v>11</v>
      </c>
      <c r="I11" s="68"/>
      <c r="J11" s="23">
        <v>12</v>
      </c>
      <c r="K11" s="17">
        <v>20</v>
      </c>
    </row>
    <row r="12" spans="1:11" ht="15" customHeight="1" x14ac:dyDescent="0.25">
      <c r="A12" s="14"/>
      <c r="B12" s="85"/>
      <c r="C12" s="65" t="s">
        <v>276</v>
      </c>
      <c r="D12" s="66">
        <v>200</v>
      </c>
      <c r="E12" s="66"/>
      <c r="F12" s="67">
        <v>10</v>
      </c>
      <c r="G12" s="68"/>
      <c r="H12" s="17">
        <v>11</v>
      </c>
      <c r="I12" s="68"/>
      <c r="J12" s="23">
        <v>12</v>
      </c>
      <c r="K12" s="17">
        <v>20</v>
      </c>
    </row>
    <row r="13" spans="1:11" ht="15" customHeight="1" x14ac:dyDescent="0.25">
      <c r="A13" s="14"/>
      <c r="B13" s="64" t="s">
        <v>144</v>
      </c>
      <c r="C13" s="65" t="s">
        <v>277</v>
      </c>
      <c r="D13" s="66">
        <v>200</v>
      </c>
      <c r="E13" s="66"/>
      <c r="F13" s="67">
        <v>6</v>
      </c>
      <c r="G13" s="68"/>
      <c r="H13" s="17">
        <v>7</v>
      </c>
      <c r="I13" s="68"/>
      <c r="J13" s="23">
        <v>8</v>
      </c>
      <c r="K13" s="17">
        <v>16</v>
      </c>
    </row>
    <row r="14" spans="1:11" ht="15" customHeight="1" x14ac:dyDescent="0.25">
      <c r="A14" s="14"/>
      <c r="B14" s="64" t="s">
        <v>23</v>
      </c>
      <c r="C14" s="65" t="s">
        <v>278</v>
      </c>
      <c r="D14" s="66">
        <v>200</v>
      </c>
      <c r="E14" s="66"/>
      <c r="F14" s="67">
        <v>8</v>
      </c>
      <c r="G14" s="68"/>
      <c r="H14" s="17">
        <v>9</v>
      </c>
      <c r="I14" s="68"/>
      <c r="J14" s="23">
        <v>10</v>
      </c>
      <c r="K14" s="17">
        <v>18</v>
      </c>
    </row>
    <row r="15" spans="1:11" ht="15" customHeight="1" x14ac:dyDescent="0.25">
      <c r="A15" s="14"/>
      <c r="B15" s="78" t="s">
        <v>64</v>
      </c>
      <c r="C15" s="79"/>
      <c r="D15" s="79"/>
      <c r="E15" s="79"/>
      <c r="F15" s="79"/>
      <c r="G15" s="79"/>
      <c r="H15" s="79"/>
      <c r="I15" s="79"/>
      <c r="J15" s="79"/>
      <c r="K15" s="80"/>
    </row>
    <row r="16" spans="1:11" ht="15" customHeight="1" x14ac:dyDescent="0.25">
      <c r="A16" s="14"/>
      <c r="B16" s="77" t="s">
        <v>22</v>
      </c>
      <c r="C16" s="20" t="s">
        <v>41</v>
      </c>
      <c r="D16" s="17" t="s">
        <v>33</v>
      </c>
      <c r="E16" s="23">
        <v>0.1784</v>
      </c>
      <c r="F16" s="23">
        <f t="shared" ref="F16:F50" si="0">E16*курсбайер</f>
        <v>5.798</v>
      </c>
      <c r="G16" s="23">
        <f>E16*1.05</f>
        <v>0.18732000000000001</v>
      </c>
      <c r="H16" s="61">
        <f t="shared" ref="H16:H50" si="1">G16*курсбайер</f>
        <v>6.0879000000000003</v>
      </c>
      <c r="I16" s="61">
        <f>G16*1.05</f>
        <v>0.19668600000000003</v>
      </c>
      <c r="J16" s="61">
        <f t="shared" ref="J16:J50" si="2">I16*курсбайер</f>
        <v>6.3922950000000007</v>
      </c>
      <c r="K16" s="62">
        <f>F16*1.2</f>
        <v>6.9576000000000002</v>
      </c>
    </row>
    <row r="17" spans="1:11" ht="15" customHeight="1" x14ac:dyDescent="0.25">
      <c r="A17" s="14"/>
      <c r="B17" s="77"/>
      <c r="C17" s="20" t="s">
        <v>42</v>
      </c>
      <c r="D17" s="17" t="s">
        <v>32</v>
      </c>
      <c r="E17" s="23">
        <v>0.56920000000000004</v>
      </c>
      <c r="F17" s="23">
        <f t="shared" si="0"/>
        <v>18.499000000000002</v>
      </c>
      <c r="G17" s="23">
        <f t="shared" ref="G17:G50" si="3">E17*1.05</f>
        <v>0.59766000000000008</v>
      </c>
      <c r="H17" s="61">
        <f t="shared" si="1"/>
        <v>19.423950000000001</v>
      </c>
      <c r="I17" s="61">
        <f t="shared" ref="I17:I50" si="4">G17*1.05</f>
        <v>0.62754300000000007</v>
      </c>
      <c r="J17" s="61">
        <f t="shared" si="2"/>
        <v>20.395147500000004</v>
      </c>
      <c r="K17" s="62">
        <f t="shared" ref="K17:K50" si="5">F17*1.2</f>
        <v>22.198800000000002</v>
      </c>
    </row>
    <row r="18" spans="1:11" ht="15" customHeight="1" x14ac:dyDescent="0.25">
      <c r="A18" s="14"/>
      <c r="B18" s="77"/>
      <c r="C18" s="16" t="s">
        <v>4</v>
      </c>
      <c r="D18" s="17" t="s">
        <v>34</v>
      </c>
      <c r="E18" s="23">
        <v>0.3538</v>
      </c>
      <c r="F18" s="23">
        <f t="shared" si="0"/>
        <v>11.4985</v>
      </c>
      <c r="G18" s="23">
        <f t="shared" si="3"/>
        <v>0.37149000000000004</v>
      </c>
      <c r="H18" s="61">
        <f t="shared" si="1"/>
        <v>12.073425000000002</v>
      </c>
      <c r="I18" s="61">
        <f t="shared" si="4"/>
        <v>0.39006450000000004</v>
      </c>
      <c r="J18" s="61">
        <f t="shared" si="2"/>
        <v>12.677096250000002</v>
      </c>
      <c r="K18" s="62">
        <f t="shared" si="5"/>
        <v>13.7982</v>
      </c>
    </row>
    <row r="19" spans="1:11" ht="15" customHeight="1" x14ac:dyDescent="0.25">
      <c r="A19" s="14"/>
      <c r="B19" s="77"/>
      <c r="C19" s="20" t="s">
        <v>3</v>
      </c>
      <c r="D19" s="17">
        <v>72</v>
      </c>
      <c r="E19" s="23">
        <v>11.0769</v>
      </c>
      <c r="F19" s="23">
        <f t="shared" si="0"/>
        <v>359.99925000000002</v>
      </c>
      <c r="G19" s="23">
        <f t="shared" si="3"/>
        <v>11.630745000000001</v>
      </c>
      <c r="H19" s="61">
        <f t="shared" si="1"/>
        <v>377.99921250000006</v>
      </c>
      <c r="I19" s="61">
        <f t="shared" si="4"/>
        <v>12.212282250000001</v>
      </c>
      <c r="J19" s="61">
        <f t="shared" si="2"/>
        <v>396.89917312500006</v>
      </c>
      <c r="K19" s="62">
        <f t="shared" si="5"/>
        <v>431.9991</v>
      </c>
    </row>
    <row r="20" spans="1:11" ht="15" customHeight="1" x14ac:dyDescent="0.25">
      <c r="A20" s="14"/>
      <c r="B20" s="77"/>
      <c r="C20" s="20" t="s">
        <v>5</v>
      </c>
      <c r="D20" s="17">
        <v>12</v>
      </c>
      <c r="E20" s="23">
        <v>2.6153</v>
      </c>
      <c r="F20" s="23">
        <f t="shared" si="0"/>
        <v>84.997249999999994</v>
      </c>
      <c r="G20" s="23">
        <f t="shared" si="3"/>
        <v>2.7460650000000002</v>
      </c>
      <c r="H20" s="61">
        <f t="shared" si="1"/>
        <v>89.2471125</v>
      </c>
      <c r="I20" s="61">
        <f t="shared" si="4"/>
        <v>2.8833682500000002</v>
      </c>
      <c r="J20" s="61">
        <f t="shared" si="2"/>
        <v>93.709468125000001</v>
      </c>
      <c r="K20" s="62">
        <f t="shared" si="5"/>
        <v>101.99669999999999</v>
      </c>
    </row>
    <row r="21" spans="1:11" ht="15" customHeight="1" x14ac:dyDescent="0.25">
      <c r="A21" s="14"/>
      <c r="B21" s="77"/>
      <c r="C21" s="16" t="s">
        <v>43</v>
      </c>
      <c r="D21" s="17" t="s">
        <v>33</v>
      </c>
      <c r="E21" s="23">
        <v>0.25840000000000002</v>
      </c>
      <c r="F21" s="23">
        <f t="shared" si="0"/>
        <v>8.3980000000000015</v>
      </c>
      <c r="G21" s="23">
        <f t="shared" si="3"/>
        <v>0.27132000000000001</v>
      </c>
      <c r="H21" s="61">
        <f t="shared" si="1"/>
        <v>8.8178999999999998</v>
      </c>
      <c r="I21" s="61">
        <f t="shared" si="4"/>
        <v>0.28488600000000003</v>
      </c>
      <c r="J21" s="61">
        <f t="shared" si="2"/>
        <v>9.258795000000001</v>
      </c>
      <c r="K21" s="62">
        <f t="shared" si="5"/>
        <v>10.077600000000002</v>
      </c>
    </row>
    <row r="22" spans="1:11" ht="15" customHeight="1" x14ac:dyDescent="0.25">
      <c r="A22" s="14"/>
      <c r="B22" s="77"/>
      <c r="C22" s="20" t="s">
        <v>48</v>
      </c>
      <c r="D22" s="17" t="s">
        <v>35</v>
      </c>
      <c r="E22" s="23"/>
      <c r="F22" s="23"/>
      <c r="G22" s="23"/>
      <c r="H22" s="61">
        <f t="shared" si="1"/>
        <v>0</v>
      </c>
      <c r="I22" s="61">
        <f t="shared" si="4"/>
        <v>0</v>
      </c>
      <c r="J22" s="61">
        <f t="shared" si="2"/>
        <v>0</v>
      </c>
      <c r="K22" s="62">
        <f t="shared" si="5"/>
        <v>0</v>
      </c>
    </row>
    <row r="23" spans="1:11" ht="15" customHeight="1" x14ac:dyDescent="0.25">
      <c r="A23" s="14"/>
      <c r="B23" s="77"/>
      <c r="C23" s="16" t="s">
        <v>6</v>
      </c>
      <c r="D23" s="17">
        <v>144</v>
      </c>
      <c r="E23" s="23">
        <v>1.3537999999999999</v>
      </c>
      <c r="F23" s="23">
        <f t="shared" si="0"/>
        <v>43.9985</v>
      </c>
      <c r="G23" s="23">
        <f t="shared" si="3"/>
        <v>1.4214899999999999</v>
      </c>
      <c r="H23" s="61">
        <f t="shared" si="1"/>
        <v>46.198425</v>
      </c>
      <c r="I23" s="61">
        <f t="shared" si="4"/>
        <v>1.4925645000000001</v>
      </c>
      <c r="J23" s="61">
        <f t="shared" si="2"/>
        <v>48.508346250000002</v>
      </c>
      <c r="K23" s="62">
        <f t="shared" si="5"/>
        <v>52.798200000000001</v>
      </c>
    </row>
    <row r="24" spans="1:11" ht="15" customHeight="1" x14ac:dyDescent="0.25">
      <c r="A24" s="14"/>
      <c r="B24" s="77"/>
      <c r="C24" s="20" t="s">
        <v>40</v>
      </c>
      <c r="D24" s="17">
        <v>30</v>
      </c>
      <c r="E24" s="23">
        <v>0.83069999999999999</v>
      </c>
      <c r="F24" s="23">
        <f t="shared" si="0"/>
        <v>26.99775</v>
      </c>
      <c r="G24" s="23">
        <f t="shared" si="3"/>
        <v>0.87223499999999998</v>
      </c>
      <c r="H24" s="61">
        <f t="shared" si="1"/>
        <v>28.347637500000001</v>
      </c>
      <c r="I24" s="61">
        <f t="shared" si="4"/>
        <v>0.91584675000000004</v>
      </c>
      <c r="J24" s="61">
        <f t="shared" si="2"/>
        <v>29.765019375000001</v>
      </c>
      <c r="K24" s="62">
        <f t="shared" si="5"/>
        <v>32.397300000000001</v>
      </c>
    </row>
    <row r="25" spans="1:11" ht="15" customHeight="1" x14ac:dyDescent="0.25">
      <c r="A25" s="14"/>
      <c r="B25" s="77"/>
      <c r="C25" s="20" t="s">
        <v>7</v>
      </c>
      <c r="D25" s="17">
        <v>20</v>
      </c>
      <c r="E25" s="23">
        <v>2.5846</v>
      </c>
      <c r="F25" s="23">
        <f t="shared" si="0"/>
        <v>83.999499999999998</v>
      </c>
      <c r="G25" s="23">
        <f t="shared" si="3"/>
        <v>2.7138300000000002</v>
      </c>
      <c r="H25" s="61">
        <f t="shared" si="1"/>
        <v>88.199475000000007</v>
      </c>
      <c r="I25" s="61">
        <f t="shared" si="4"/>
        <v>2.8495215000000003</v>
      </c>
      <c r="J25" s="61">
        <f t="shared" si="2"/>
        <v>92.609448750000013</v>
      </c>
      <c r="K25" s="62">
        <f t="shared" si="5"/>
        <v>100.79939999999999</v>
      </c>
    </row>
    <row r="26" spans="1:11" ht="15" customHeight="1" x14ac:dyDescent="0.25">
      <c r="A26" s="14"/>
      <c r="B26" s="77"/>
      <c r="C26" s="20" t="s">
        <v>8</v>
      </c>
      <c r="D26" s="17">
        <v>20</v>
      </c>
      <c r="E26" s="23">
        <v>20.307600000000001</v>
      </c>
      <c r="F26" s="23">
        <f t="shared" si="0"/>
        <v>659.99700000000007</v>
      </c>
      <c r="G26" s="23">
        <f t="shared" si="3"/>
        <v>21.322980000000001</v>
      </c>
      <c r="H26" s="61">
        <f t="shared" si="1"/>
        <v>692.99684999999999</v>
      </c>
      <c r="I26" s="61">
        <f t="shared" si="4"/>
        <v>22.389129000000001</v>
      </c>
      <c r="J26" s="61">
        <f t="shared" si="2"/>
        <v>727.64669249999997</v>
      </c>
      <c r="K26" s="62">
        <f t="shared" si="5"/>
        <v>791.99640000000011</v>
      </c>
    </row>
    <row r="27" spans="1:11" ht="15" customHeight="1" x14ac:dyDescent="0.25">
      <c r="A27" s="14"/>
      <c r="B27" s="77"/>
      <c r="C27" s="20" t="s">
        <v>1</v>
      </c>
      <c r="D27" s="17" t="s">
        <v>34</v>
      </c>
      <c r="E27" s="23">
        <v>0.58460000000000001</v>
      </c>
      <c r="F27" s="23">
        <f t="shared" si="0"/>
        <v>18.999500000000001</v>
      </c>
      <c r="G27" s="23">
        <f t="shared" si="3"/>
        <v>0.61382999999999999</v>
      </c>
      <c r="H27" s="61">
        <f t="shared" si="1"/>
        <v>19.949475</v>
      </c>
      <c r="I27" s="61">
        <f t="shared" si="4"/>
        <v>0.64452149999999997</v>
      </c>
      <c r="J27" s="61">
        <f t="shared" si="2"/>
        <v>20.946948750000001</v>
      </c>
      <c r="K27" s="62">
        <f t="shared" si="5"/>
        <v>22.799400000000002</v>
      </c>
    </row>
    <row r="28" spans="1:11" ht="15" customHeight="1" x14ac:dyDescent="0.25">
      <c r="A28" s="14"/>
      <c r="B28" s="77"/>
      <c r="C28" s="20" t="s">
        <v>2</v>
      </c>
      <c r="D28" s="17">
        <v>144</v>
      </c>
      <c r="E28" s="23">
        <v>5.8460999999999999</v>
      </c>
      <c r="F28" s="23">
        <f t="shared" si="0"/>
        <v>189.99824999999998</v>
      </c>
      <c r="G28" s="23">
        <f t="shared" si="3"/>
        <v>6.1384049999999997</v>
      </c>
      <c r="H28" s="61">
        <f t="shared" si="1"/>
        <v>199.49816249999998</v>
      </c>
      <c r="I28" s="61">
        <f t="shared" si="4"/>
        <v>6.4453252499999998</v>
      </c>
      <c r="J28" s="61">
        <f t="shared" si="2"/>
        <v>209.47307062499999</v>
      </c>
      <c r="K28" s="62">
        <f t="shared" si="5"/>
        <v>227.99789999999999</v>
      </c>
    </row>
    <row r="29" spans="1:11" ht="15" customHeight="1" x14ac:dyDescent="0.25">
      <c r="A29" s="14"/>
      <c r="B29" s="77" t="s">
        <v>23</v>
      </c>
      <c r="C29" s="20" t="s">
        <v>44</v>
      </c>
      <c r="D29" s="17" t="s">
        <v>36</v>
      </c>
      <c r="E29" s="23">
        <v>0.3846</v>
      </c>
      <c r="F29" s="23">
        <f t="shared" si="0"/>
        <v>12.499499999999999</v>
      </c>
      <c r="G29" s="23">
        <f t="shared" si="3"/>
        <v>0.40383000000000002</v>
      </c>
      <c r="H29" s="61">
        <f t="shared" si="1"/>
        <v>13.124475</v>
      </c>
      <c r="I29" s="61">
        <f t="shared" si="4"/>
        <v>0.42402150000000005</v>
      </c>
      <c r="J29" s="61">
        <f t="shared" si="2"/>
        <v>13.780698750000001</v>
      </c>
      <c r="K29" s="62">
        <f t="shared" si="5"/>
        <v>14.999399999999998</v>
      </c>
    </row>
    <row r="30" spans="1:11" ht="15" customHeight="1" x14ac:dyDescent="0.25">
      <c r="A30" s="14"/>
      <c r="B30" s="77"/>
      <c r="C30" s="44" t="s">
        <v>50</v>
      </c>
      <c r="D30" s="45">
        <v>100</v>
      </c>
      <c r="E30" s="46">
        <v>1.0153000000000001</v>
      </c>
      <c r="F30" s="46">
        <f t="shared" si="0"/>
        <v>32.997250000000001</v>
      </c>
      <c r="G30" s="46">
        <f t="shared" si="3"/>
        <v>1.066065</v>
      </c>
      <c r="H30" s="50">
        <f t="shared" si="1"/>
        <v>34.647112499999999</v>
      </c>
      <c r="I30" s="50">
        <f t="shared" si="4"/>
        <v>1.1193682500000002</v>
      </c>
      <c r="J30" s="50">
        <f t="shared" si="2"/>
        <v>36.379468125000002</v>
      </c>
      <c r="K30" s="51">
        <f t="shared" si="5"/>
        <v>39.596699999999998</v>
      </c>
    </row>
    <row r="31" spans="1:11" ht="15" customHeight="1" x14ac:dyDescent="0.25">
      <c r="A31" s="14"/>
      <c r="B31" s="77"/>
      <c r="C31" s="20" t="s">
        <v>17</v>
      </c>
      <c r="D31" s="17">
        <v>30</v>
      </c>
      <c r="E31" s="23">
        <v>0.96919999999999995</v>
      </c>
      <c r="F31" s="23">
        <f t="shared" si="0"/>
        <v>31.498999999999999</v>
      </c>
      <c r="G31" s="23">
        <f t="shared" si="3"/>
        <v>1.01766</v>
      </c>
      <c r="H31" s="61">
        <f t="shared" si="1"/>
        <v>33.073950000000004</v>
      </c>
      <c r="I31" s="61">
        <f t="shared" si="4"/>
        <v>1.068543</v>
      </c>
      <c r="J31" s="61">
        <f t="shared" si="2"/>
        <v>34.727647500000003</v>
      </c>
      <c r="K31" s="62">
        <f t="shared" si="5"/>
        <v>37.7988</v>
      </c>
    </row>
    <row r="32" spans="1:11" ht="15" customHeight="1" x14ac:dyDescent="0.25">
      <c r="A32" s="14"/>
      <c r="B32" s="77"/>
      <c r="C32" s="20" t="s">
        <v>16</v>
      </c>
      <c r="D32" s="17">
        <v>72</v>
      </c>
      <c r="E32" s="23">
        <v>3.9384000000000001</v>
      </c>
      <c r="F32" s="23">
        <f t="shared" si="0"/>
        <v>127.998</v>
      </c>
      <c r="G32" s="23">
        <f t="shared" si="3"/>
        <v>4.1353200000000001</v>
      </c>
      <c r="H32" s="61">
        <f t="shared" si="1"/>
        <v>134.39789999999999</v>
      </c>
      <c r="I32" s="61">
        <f t="shared" si="4"/>
        <v>4.3420860000000001</v>
      </c>
      <c r="J32" s="61">
        <f t="shared" si="2"/>
        <v>141.117795</v>
      </c>
      <c r="K32" s="62">
        <f t="shared" si="5"/>
        <v>153.5976</v>
      </c>
    </row>
    <row r="33" spans="1:11" ht="15" customHeight="1" x14ac:dyDescent="0.25">
      <c r="A33" s="14"/>
      <c r="B33" s="77"/>
      <c r="C33" s="20" t="s">
        <v>18</v>
      </c>
      <c r="D33" s="17">
        <v>20</v>
      </c>
      <c r="E33" s="23">
        <v>15.384600000000001</v>
      </c>
      <c r="F33" s="23">
        <f t="shared" si="0"/>
        <v>499.99950000000001</v>
      </c>
      <c r="G33" s="23">
        <f t="shared" si="3"/>
        <v>16.153830000000003</v>
      </c>
      <c r="H33" s="61">
        <f t="shared" si="1"/>
        <v>524.99947500000007</v>
      </c>
      <c r="I33" s="61">
        <f t="shared" si="4"/>
        <v>16.961521500000003</v>
      </c>
      <c r="J33" s="61">
        <f t="shared" si="2"/>
        <v>551.24944875000006</v>
      </c>
      <c r="K33" s="62">
        <f t="shared" si="5"/>
        <v>599.99940000000004</v>
      </c>
    </row>
    <row r="34" spans="1:11" ht="15" customHeight="1" x14ac:dyDescent="0.25">
      <c r="A34" s="14"/>
      <c r="B34" s="77"/>
      <c r="C34" s="20" t="s">
        <v>13</v>
      </c>
      <c r="D34" s="17" t="s">
        <v>35</v>
      </c>
      <c r="E34" s="23">
        <v>0.86150000000000004</v>
      </c>
      <c r="F34" s="23">
        <f t="shared" si="0"/>
        <v>27.998750000000001</v>
      </c>
      <c r="G34" s="23">
        <f t="shared" si="3"/>
        <v>0.90457500000000013</v>
      </c>
      <c r="H34" s="61">
        <f t="shared" si="1"/>
        <v>29.398687500000005</v>
      </c>
      <c r="I34" s="61">
        <f t="shared" si="4"/>
        <v>0.94980375000000017</v>
      </c>
      <c r="J34" s="61">
        <f t="shared" si="2"/>
        <v>30.868621875000006</v>
      </c>
      <c r="K34" s="62">
        <f t="shared" si="5"/>
        <v>33.598500000000001</v>
      </c>
    </row>
    <row r="35" spans="1:11" ht="15" customHeight="1" x14ac:dyDescent="0.25">
      <c r="A35" s="14"/>
      <c r="B35" s="77"/>
      <c r="C35" s="20" t="s">
        <v>15</v>
      </c>
      <c r="D35" s="17">
        <v>144</v>
      </c>
      <c r="E35" s="23">
        <v>2.1846000000000001</v>
      </c>
      <c r="F35" s="23">
        <f t="shared" si="0"/>
        <v>70.999499999999998</v>
      </c>
      <c r="G35" s="23">
        <f t="shared" si="3"/>
        <v>2.2938300000000003</v>
      </c>
      <c r="H35" s="61">
        <f t="shared" si="1"/>
        <v>74.549475000000015</v>
      </c>
      <c r="I35" s="61">
        <f t="shared" si="4"/>
        <v>2.4085215000000004</v>
      </c>
      <c r="J35" s="61">
        <f t="shared" si="2"/>
        <v>78.276948750000017</v>
      </c>
      <c r="K35" s="62">
        <f t="shared" si="5"/>
        <v>85.199399999999997</v>
      </c>
    </row>
    <row r="36" spans="1:11" ht="15" customHeight="1" x14ac:dyDescent="0.25">
      <c r="A36" s="14"/>
      <c r="B36" s="77"/>
      <c r="C36" s="20" t="s">
        <v>14</v>
      </c>
      <c r="D36" s="17">
        <v>20</v>
      </c>
      <c r="E36" s="23">
        <v>14.7692</v>
      </c>
      <c r="F36" s="23">
        <f t="shared" si="0"/>
        <v>479.99899999999997</v>
      </c>
      <c r="G36" s="23">
        <f t="shared" si="3"/>
        <v>15.50766</v>
      </c>
      <c r="H36" s="61">
        <f t="shared" si="1"/>
        <v>503.99894999999998</v>
      </c>
      <c r="I36" s="61">
        <f t="shared" si="4"/>
        <v>16.283042999999999</v>
      </c>
      <c r="J36" s="61">
        <f t="shared" si="2"/>
        <v>529.19889749999993</v>
      </c>
      <c r="K36" s="62">
        <f t="shared" si="5"/>
        <v>575.99879999999996</v>
      </c>
    </row>
    <row r="37" spans="1:11" ht="15" customHeight="1" x14ac:dyDescent="0.25">
      <c r="A37" s="14"/>
      <c r="B37" s="77"/>
      <c r="C37" s="20" t="s">
        <v>49</v>
      </c>
      <c r="D37" s="17">
        <v>30</v>
      </c>
      <c r="E37" s="23">
        <v>0.75380000000000003</v>
      </c>
      <c r="F37" s="23">
        <f t="shared" si="0"/>
        <v>24.4985</v>
      </c>
      <c r="G37" s="23">
        <f t="shared" si="3"/>
        <v>0.79149000000000003</v>
      </c>
      <c r="H37" s="61">
        <f t="shared" si="1"/>
        <v>25.723425000000002</v>
      </c>
      <c r="I37" s="61">
        <f t="shared" si="4"/>
        <v>0.83106450000000009</v>
      </c>
      <c r="J37" s="61">
        <f t="shared" si="2"/>
        <v>27.009596250000001</v>
      </c>
      <c r="K37" s="62">
        <f t="shared" si="5"/>
        <v>29.398199999999999</v>
      </c>
    </row>
    <row r="38" spans="1:11" ht="15" customHeight="1" x14ac:dyDescent="0.25">
      <c r="A38" s="14"/>
      <c r="B38" s="77"/>
      <c r="C38" s="16" t="s">
        <v>19</v>
      </c>
      <c r="D38" s="17" t="s">
        <v>37</v>
      </c>
      <c r="E38" s="23">
        <v>0.56920000000000004</v>
      </c>
      <c r="F38" s="23">
        <f t="shared" si="0"/>
        <v>18.499000000000002</v>
      </c>
      <c r="G38" s="23">
        <f t="shared" si="3"/>
        <v>0.59766000000000008</v>
      </c>
      <c r="H38" s="30">
        <f t="shared" si="1"/>
        <v>19.423950000000001</v>
      </c>
      <c r="I38" s="61">
        <f t="shared" si="4"/>
        <v>0.62754300000000007</v>
      </c>
      <c r="J38" s="30">
        <f t="shared" si="2"/>
        <v>20.395147500000004</v>
      </c>
      <c r="K38" s="62">
        <f t="shared" si="5"/>
        <v>22.198800000000002</v>
      </c>
    </row>
    <row r="39" spans="1:11" ht="15" customHeight="1" x14ac:dyDescent="0.25">
      <c r="A39" s="14"/>
      <c r="B39" s="77"/>
      <c r="C39" s="16" t="s">
        <v>21</v>
      </c>
      <c r="D39" s="17">
        <v>144</v>
      </c>
      <c r="E39" s="23">
        <v>2.6461000000000001</v>
      </c>
      <c r="F39" s="23">
        <f t="shared" si="0"/>
        <v>85.998249999999999</v>
      </c>
      <c r="G39" s="23">
        <f t="shared" si="3"/>
        <v>2.7784050000000002</v>
      </c>
      <c r="H39" s="30">
        <f t="shared" si="1"/>
        <v>90.298162500000004</v>
      </c>
      <c r="I39" s="61">
        <f t="shared" si="4"/>
        <v>2.9173252500000002</v>
      </c>
      <c r="J39" s="30">
        <f t="shared" si="2"/>
        <v>94.813070625000009</v>
      </c>
      <c r="K39" s="62">
        <f t="shared" si="5"/>
        <v>103.19789999999999</v>
      </c>
    </row>
    <row r="40" spans="1:11" ht="15" customHeight="1" x14ac:dyDescent="0.25">
      <c r="A40" s="14"/>
      <c r="B40" s="77"/>
      <c r="C40" s="16" t="s">
        <v>20</v>
      </c>
      <c r="D40" s="17">
        <v>20</v>
      </c>
      <c r="E40" s="23">
        <v>16</v>
      </c>
      <c r="F40" s="23">
        <f t="shared" si="0"/>
        <v>520</v>
      </c>
      <c r="G40" s="23">
        <f t="shared" si="3"/>
        <v>16.8</v>
      </c>
      <c r="H40" s="30">
        <f t="shared" si="1"/>
        <v>546</v>
      </c>
      <c r="I40" s="61">
        <f t="shared" si="4"/>
        <v>17.64</v>
      </c>
      <c r="J40" s="30">
        <f t="shared" si="2"/>
        <v>573.30000000000007</v>
      </c>
      <c r="K40" s="62">
        <f t="shared" si="5"/>
        <v>624</v>
      </c>
    </row>
    <row r="41" spans="1:11" ht="15" customHeight="1" x14ac:dyDescent="0.25">
      <c r="A41" s="14"/>
      <c r="B41" s="77"/>
      <c r="C41" s="16" t="s">
        <v>45</v>
      </c>
      <c r="D41" s="17" t="s">
        <v>38</v>
      </c>
      <c r="E41" s="23">
        <v>0.69230000000000003</v>
      </c>
      <c r="F41" s="23">
        <f t="shared" si="0"/>
        <v>22.499750000000002</v>
      </c>
      <c r="G41" s="23">
        <f t="shared" si="3"/>
        <v>0.72691500000000009</v>
      </c>
      <c r="H41" s="30">
        <f t="shared" si="1"/>
        <v>23.624737500000002</v>
      </c>
      <c r="I41" s="61">
        <f t="shared" si="4"/>
        <v>0.76326075000000015</v>
      </c>
      <c r="J41" s="30">
        <f t="shared" si="2"/>
        <v>24.805974375000005</v>
      </c>
      <c r="K41" s="62">
        <f t="shared" si="5"/>
        <v>26.999700000000001</v>
      </c>
    </row>
    <row r="42" spans="1:11" ht="15" customHeight="1" x14ac:dyDescent="0.25">
      <c r="A42" s="21"/>
      <c r="B42" s="77"/>
      <c r="C42" s="16" t="s">
        <v>26</v>
      </c>
      <c r="D42" s="17" t="s">
        <v>34</v>
      </c>
      <c r="E42" s="23">
        <v>0.66149999999999998</v>
      </c>
      <c r="F42" s="23">
        <f t="shared" si="0"/>
        <v>21.498749999999998</v>
      </c>
      <c r="G42" s="23">
        <f t="shared" si="3"/>
        <v>0.69457500000000005</v>
      </c>
      <c r="H42" s="30">
        <f t="shared" si="1"/>
        <v>22.573687500000002</v>
      </c>
      <c r="I42" s="61">
        <f t="shared" si="4"/>
        <v>0.72930375000000014</v>
      </c>
      <c r="J42" s="30">
        <f t="shared" si="2"/>
        <v>23.702371875000004</v>
      </c>
      <c r="K42" s="62">
        <f t="shared" si="5"/>
        <v>25.798499999999997</v>
      </c>
    </row>
    <row r="43" spans="1:11" ht="15" customHeight="1" x14ac:dyDescent="0.25">
      <c r="A43" s="14"/>
      <c r="B43" s="77" t="s">
        <v>24</v>
      </c>
      <c r="C43" s="16" t="s">
        <v>27</v>
      </c>
      <c r="D43" s="17" t="s">
        <v>39</v>
      </c>
      <c r="E43" s="23">
        <v>1.3076000000000001</v>
      </c>
      <c r="F43" s="23">
        <f t="shared" si="0"/>
        <v>42.497</v>
      </c>
      <c r="G43" s="23">
        <f t="shared" si="3"/>
        <v>1.3729800000000001</v>
      </c>
      <c r="H43" s="30">
        <f t="shared" si="1"/>
        <v>44.621850000000002</v>
      </c>
      <c r="I43" s="61">
        <f t="shared" si="4"/>
        <v>1.441629</v>
      </c>
      <c r="J43" s="30">
        <f t="shared" si="2"/>
        <v>46.852942500000005</v>
      </c>
      <c r="K43" s="62">
        <f t="shared" si="5"/>
        <v>50.996400000000001</v>
      </c>
    </row>
    <row r="44" spans="1:11" ht="15" customHeight="1" x14ac:dyDescent="0.25">
      <c r="A44" s="14"/>
      <c r="B44" s="77"/>
      <c r="C44" s="16" t="s">
        <v>28</v>
      </c>
      <c r="D44" s="17">
        <v>50</v>
      </c>
      <c r="E44" s="23">
        <v>5.5384000000000002</v>
      </c>
      <c r="F44" s="23">
        <f t="shared" si="0"/>
        <v>179.99800000000002</v>
      </c>
      <c r="G44" s="23">
        <f t="shared" si="3"/>
        <v>5.8153200000000007</v>
      </c>
      <c r="H44" s="30">
        <f t="shared" si="1"/>
        <v>188.99790000000002</v>
      </c>
      <c r="I44" s="61">
        <f t="shared" si="4"/>
        <v>6.1060860000000012</v>
      </c>
      <c r="J44" s="30">
        <f t="shared" si="2"/>
        <v>198.44779500000004</v>
      </c>
      <c r="K44" s="62">
        <f t="shared" si="5"/>
        <v>215.99760000000001</v>
      </c>
    </row>
    <row r="45" spans="1:11" ht="15" customHeight="1" x14ac:dyDescent="0.25">
      <c r="A45" s="14"/>
      <c r="B45" s="77" t="s">
        <v>25</v>
      </c>
      <c r="C45" s="16" t="s">
        <v>9</v>
      </c>
      <c r="D45" s="17" t="s">
        <v>35</v>
      </c>
      <c r="E45" s="23">
        <v>1.0153000000000001</v>
      </c>
      <c r="F45" s="23">
        <f t="shared" si="0"/>
        <v>32.997250000000001</v>
      </c>
      <c r="G45" s="23">
        <f t="shared" si="3"/>
        <v>1.066065</v>
      </c>
      <c r="H45" s="30">
        <f t="shared" si="1"/>
        <v>34.647112499999999</v>
      </c>
      <c r="I45" s="61">
        <f t="shared" si="4"/>
        <v>1.1193682500000002</v>
      </c>
      <c r="J45" s="30">
        <f t="shared" si="2"/>
        <v>36.379468125000002</v>
      </c>
      <c r="K45" s="62">
        <f t="shared" si="5"/>
        <v>39.596699999999998</v>
      </c>
    </row>
    <row r="46" spans="1:11" ht="15" customHeight="1" x14ac:dyDescent="0.25">
      <c r="A46" s="14"/>
      <c r="B46" s="77"/>
      <c r="C46" s="16" t="s">
        <v>10</v>
      </c>
      <c r="D46" s="17">
        <v>144</v>
      </c>
      <c r="E46" s="23">
        <v>2.8923000000000001</v>
      </c>
      <c r="F46" s="23">
        <f t="shared" si="0"/>
        <v>93.999750000000006</v>
      </c>
      <c r="G46" s="23">
        <f t="shared" si="3"/>
        <v>3.036915</v>
      </c>
      <c r="H46" s="30">
        <f t="shared" si="1"/>
        <v>98.699737499999998</v>
      </c>
      <c r="I46" s="61">
        <f t="shared" si="4"/>
        <v>3.1887607500000001</v>
      </c>
      <c r="J46" s="30">
        <f t="shared" si="2"/>
        <v>103.634724375</v>
      </c>
      <c r="K46" s="62">
        <f t="shared" si="5"/>
        <v>112.7997</v>
      </c>
    </row>
    <row r="47" spans="1:11" ht="15" customHeight="1" x14ac:dyDescent="0.25">
      <c r="A47" s="14"/>
      <c r="B47" s="77"/>
      <c r="C47" s="16" t="s">
        <v>11</v>
      </c>
      <c r="D47" s="17">
        <v>55</v>
      </c>
      <c r="E47" s="23">
        <v>6.7691999999999997</v>
      </c>
      <c r="F47" s="23">
        <f t="shared" si="0"/>
        <v>219.999</v>
      </c>
      <c r="G47" s="23">
        <f t="shared" si="3"/>
        <v>7.1076600000000001</v>
      </c>
      <c r="H47" s="30">
        <f t="shared" si="1"/>
        <v>230.99895000000001</v>
      </c>
      <c r="I47" s="61">
        <f t="shared" si="4"/>
        <v>7.4630430000000008</v>
      </c>
      <c r="J47" s="30">
        <f t="shared" si="2"/>
        <v>242.54889750000004</v>
      </c>
      <c r="K47" s="62">
        <f t="shared" si="5"/>
        <v>263.99879999999996</v>
      </c>
    </row>
    <row r="48" spans="1:11" ht="15" customHeight="1" x14ac:dyDescent="0.25">
      <c r="A48" s="14"/>
      <c r="B48" s="77"/>
      <c r="C48" s="16" t="s">
        <v>12</v>
      </c>
      <c r="D48" s="17">
        <v>20</v>
      </c>
      <c r="E48" s="23">
        <v>18.1538</v>
      </c>
      <c r="F48" s="23">
        <f t="shared" si="0"/>
        <v>589.99850000000004</v>
      </c>
      <c r="G48" s="23">
        <f t="shared" si="3"/>
        <v>19.061490000000003</v>
      </c>
      <c r="H48" s="30">
        <f t="shared" si="1"/>
        <v>619.49842500000011</v>
      </c>
      <c r="I48" s="61">
        <f t="shared" si="4"/>
        <v>20.014564500000002</v>
      </c>
      <c r="J48" s="30">
        <f t="shared" si="2"/>
        <v>650.47334625000008</v>
      </c>
      <c r="K48" s="62">
        <f t="shared" si="5"/>
        <v>707.9982</v>
      </c>
    </row>
    <row r="49" spans="1:11" ht="15" customHeight="1" x14ac:dyDescent="0.25">
      <c r="A49" s="14"/>
      <c r="B49" s="77"/>
      <c r="C49" s="20" t="s">
        <v>46</v>
      </c>
      <c r="D49" s="17">
        <v>144</v>
      </c>
      <c r="E49" s="23">
        <v>4.1845999999999997</v>
      </c>
      <c r="F49" s="23">
        <f>E49*курсбайер</f>
        <v>135.99949999999998</v>
      </c>
      <c r="G49" s="23">
        <f t="shared" si="3"/>
        <v>4.3938299999999995</v>
      </c>
      <c r="H49" s="61">
        <f t="shared" si="1"/>
        <v>142.79947499999997</v>
      </c>
      <c r="I49" s="61">
        <f t="shared" si="4"/>
        <v>4.6135215000000001</v>
      </c>
      <c r="J49" s="61">
        <f t="shared" si="2"/>
        <v>149.93944875</v>
      </c>
      <c r="K49" s="62">
        <f t="shared" si="5"/>
        <v>163.19939999999997</v>
      </c>
    </row>
    <row r="50" spans="1:11" ht="15" customHeight="1" x14ac:dyDescent="0.25">
      <c r="A50" s="14"/>
      <c r="B50" s="77"/>
      <c r="C50" s="20" t="s">
        <v>47</v>
      </c>
      <c r="D50" s="17">
        <v>55</v>
      </c>
      <c r="E50" s="23">
        <v>6.7691999999999997</v>
      </c>
      <c r="F50" s="23">
        <f t="shared" si="0"/>
        <v>219.999</v>
      </c>
      <c r="G50" s="23">
        <f t="shared" si="3"/>
        <v>7.1076600000000001</v>
      </c>
      <c r="H50" s="61">
        <f t="shared" si="1"/>
        <v>230.99895000000001</v>
      </c>
      <c r="I50" s="61">
        <f t="shared" si="4"/>
        <v>7.4630430000000008</v>
      </c>
      <c r="J50" s="61">
        <f t="shared" si="2"/>
        <v>242.54889750000004</v>
      </c>
      <c r="K50" s="62">
        <f t="shared" si="5"/>
        <v>263.99879999999996</v>
      </c>
    </row>
    <row r="51" spans="1:11" ht="15" customHeight="1" x14ac:dyDescent="0.25">
      <c r="A51" s="14"/>
      <c r="B51" s="86" t="s">
        <v>65</v>
      </c>
      <c r="C51" s="87"/>
      <c r="D51" s="87"/>
      <c r="E51" s="87"/>
      <c r="F51" s="87"/>
      <c r="G51" s="87"/>
      <c r="H51" s="87"/>
      <c r="I51" s="87"/>
      <c r="J51" s="87"/>
      <c r="K51" s="88"/>
    </row>
    <row r="52" spans="1:11" ht="15" customHeight="1" x14ac:dyDescent="0.25">
      <c r="A52" s="14"/>
      <c r="B52" s="89" t="s">
        <v>66</v>
      </c>
      <c r="C52" s="16" t="s">
        <v>67</v>
      </c>
      <c r="D52" s="17" t="s">
        <v>68</v>
      </c>
      <c r="E52" s="23">
        <v>0.14280000000000001</v>
      </c>
      <c r="F52" s="23">
        <f t="shared" ref="F52:F85" si="6">E52*курсвасма</f>
        <v>3.9984000000000002</v>
      </c>
      <c r="G52" s="23">
        <f>E52*1.05</f>
        <v>0.14994000000000002</v>
      </c>
      <c r="H52" s="30">
        <f t="shared" ref="H52:H85" si="7">G52*курсвасма</f>
        <v>4.1983200000000007</v>
      </c>
      <c r="I52" s="30">
        <f>G52*1.05</f>
        <v>0.15743700000000002</v>
      </c>
      <c r="J52" s="30">
        <f t="shared" ref="J52:J85" si="8">I52*курсвасма</f>
        <v>4.4082360000000005</v>
      </c>
      <c r="K52" s="31">
        <f>F52*1.2</f>
        <v>4.7980799999999997</v>
      </c>
    </row>
    <row r="53" spans="1:11" ht="15" customHeight="1" x14ac:dyDescent="0.25">
      <c r="A53" s="14"/>
      <c r="B53" s="89"/>
      <c r="C53" s="16" t="s">
        <v>69</v>
      </c>
      <c r="D53" s="17" t="s">
        <v>68</v>
      </c>
      <c r="E53" s="23">
        <v>0.2142</v>
      </c>
      <c r="F53" s="23">
        <f t="shared" si="6"/>
        <v>5.9976000000000003</v>
      </c>
      <c r="G53" s="23">
        <f t="shared" ref="G53:G121" si="9">E53*1.05</f>
        <v>0.22491</v>
      </c>
      <c r="H53" s="30">
        <f t="shared" si="7"/>
        <v>6.2974800000000002</v>
      </c>
      <c r="I53" s="30">
        <f t="shared" ref="I53:I121" si="10">G53*1.05</f>
        <v>0.23615550000000002</v>
      </c>
      <c r="J53" s="30">
        <f t="shared" si="8"/>
        <v>6.6123540000000007</v>
      </c>
      <c r="K53" s="31">
        <f t="shared" ref="K53:K121" si="11">F53*1.2</f>
        <v>7.19712</v>
      </c>
    </row>
    <row r="54" spans="1:11" ht="15" customHeight="1" x14ac:dyDescent="0.25">
      <c r="A54" s="14"/>
      <c r="B54" s="91" t="s">
        <v>279</v>
      </c>
      <c r="C54" s="44" t="s">
        <v>280</v>
      </c>
      <c r="D54" s="45" t="s">
        <v>68</v>
      </c>
      <c r="E54" s="46">
        <v>0.28570000000000001</v>
      </c>
      <c r="F54" s="46">
        <f t="shared" si="6"/>
        <v>7.9996</v>
      </c>
      <c r="G54" s="46">
        <f t="shared" si="9"/>
        <v>0.299985</v>
      </c>
      <c r="H54" s="50">
        <f t="shared" si="7"/>
        <v>8.3995800000000003</v>
      </c>
      <c r="I54" s="50">
        <f t="shared" si="10"/>
        <v>0.31498425000000002</v>
      </c>
      <c r="J54" s="50">
        <f t="shared" si="8"/>
        <v>8.8195589999999999</v>
      </c>
      <c r="K54" s="51">
        <f t="shared" si="11"/>
        <v>9.5995200000000001</v>
      </c>
    </row>
    <row r="55" spans="1:11" ht="15" customHeight="1" x14ac:dyDescent="0.25">
      <c r="A55" s="14"/>
      <c r="B55" s="92"/>
      <c r="C55" s="44" t="s">
        <v>281</v>
      </c>
      <c r="D55" s="45" t="s">
        <v>68</v>
      </c>
      <c r="E55" s="46">
        <v>2.1427999999999998</v>
      </c>
      <c r="F55" s="46">
        <f t="shared" si="6"/>
        <v>59.998399999999997</v>
      </c>
      <c r="G55" s="46">
        <f t="shared" si="9"/>
        <v>2.2499400000000001</v>
      </c>
      <c r="H55" s="50">
        <f t="shared" si="7"/>
        <v>62.99832</v>
      </c>
      <c r="I55" s="50">
        <f t="shared" si="10"/>
        <v>2.3624370000000003</v>
      </c>
      <c r="J55" s="50">
        <f t="shared" si="8"/>
        <v>66.148236000000011</v>
      </c>
      <c r="K55" s="51">
        <f t="shared" si="11"/>
        <v>71.998079999999987</v>
      </c>
    </row>
    <row r="56" spans="1:11" ht="15" customHeight="1" x14ac:dyDescent="0.25">
      <c r="A56" s="14"/>
      <c r="B56" s="90" t="s">
        <v>22</v>
      </c>
      <c r="C56" s="16" t="s">
        <v>70</v>
      </c>
      <c r="D56" s="17" t="s">
        <v>68</v>
      </c>
      <c r="E56" s="23">
        <v>0.14280000000000001</v>
      </c>
      <c r="F56" s="23">
        <f t="shared" si="6"/>
        <v>3.9984000000000002</v>
      </c>
      <c r="G56" s="23">
        <f t="shared" si="9"/>
        <v>0.14994000000000002</v>
      </c>
      <c r="H56" s="30">
        <f t="shared" si="7"/>
        <v>4.1983200000000007</v>
      </c>
      <c r="I56" s="30">
        <f t="shared" si="10"/>
        <v>0.15743700000000002</v>
      </c>
      <c r="J56" s="30">
        <f t="shared" si="8"/>
        <v>4.4082360000000005</v>
      </c>
      <c r="K56" s="31">
        <f t="shared" si="11"/>
        <v>4.7980799999999997</v>
      </c>
    </row>
    <row r="57" spans="1:11" ht="15" customHeight="1" x14ac:dyDescent="0.25">
      <c r="A57" s="14"/>
      <c r="B57" s="90"/>
      <c r="C57" s="16" t="s">
        <v>71</v>
      </c>
      <c r="D57" s="17">
        <v>300</v>
      </c>
      <c r="E57" s="23">
        <v>0.44280000000000003</v>
      </c>
      <c r="F57" s="23">
        <f t="shared" si="6"/>
        <v>12.398400000000001</v>
      </c>
      <c r="G57" s="23">
        <f t="shared" si="9"/>
        <v>0.46494000000000008</v>
      </c>
      <c r="H57" s="30">
        <f t="shared" si="7"/>
        <v>13.018320000000003</v>
      </c>
      <c r="I57" s="30">
        <f t="shared" si="10"/>
        <v>0.48818700000000009</v>
      </c>
      <c r="J57" s="30">
        <f t="shared" si="8"/>
        <v>13.669236000000003</v>
      </c>
      <c r="K57" s="31">
        <f t="shared" si="11"/>
        <v>14.878080000000001</v>
      </c>
    </row>
    <row r="58" spans="1:11" ht="15" customHeight="1" x14ac:dyDescent="0.25">
      <c r="A58" s="14"/>
      <c r="B58" s="90"/>
      <c r="C58" s="16" t="s">
        <v>72</v>
      </c>
      <c r="D58" s="17">
        <v>100</v>
      </c>
      <c r="E58" s="23">
        <v>1.5</v>
      </c>
      <c r="F58" s="23">
        <f t="shared" si="6"/>
        <v>42</v>
      </c>
      <c r="G58" s="23">
        <f t="shared" si="9"/>
        <v>1.5750000000000002</v>
      </c>
      <c r="H58" s="30">
        <f t="shared" si="7"/>
        <v>44.100000000000009</v>
      </c>
      <c r="I58" s="30">
        <f t="shared" si="10"/>
        <v>1.6537500000000003</v>
      </c>
      <c r="J58" s="30">
        <f t="shared" si="8"/>
        <v>46.305000000000007</v>
      </c>
      <c r="K58" s="31">
        <f t="shared" si="11"/>
        <v>50.4</v>
      </c>
    </row>
    <row r="59" spans="1:11" ht="15" customHeight="1" x14ac:dyDescent="0.25">
      <c r="A59" s="14"/>
      <c r="B59" s="90"/>
      <c r="C59" s="16" t="s">
        <v>73</v>
      </c>
      <c r="D59" s="17">
        <v>24</v>
      </c>
      <c r="E59" s="23">
        <v>5.7141999999999999</v>
      </c>
      <c r="F59" s="23">
        <f t="shared" si="6"/>
        <v>159.99760000000001</v>
      </c>
      <c r="G59" s="23">
        <f t="shared" si="9"/>
        <v>5.9999099999999999</v>
      </c>
      <c r="H59" s="30">
        <f t="shared" si="7"/>
        <v>167.99748</v>
      </c>
      <c r="I59" s="30">
        <f t="shared" si="10"/>
        <v>6.2999055000000004</v>
      </c>
      <c r="J59" s="30">
        <f t="shared" si="8"/>
        <v>176.39735400000001</v>
      </c>
      <c r="K59" s="31">
        <f t="shared" si="11"/>
        <v>191.99712</v>
      </c>
    </row>
    <row r="60" spans="1:11" ht="15" customHeight="1" x14ac:dyDescent="0.25">
      <c r="A60" s="14"/>
      <c r="B60" s="90"/>
      <c r="C60" s="16" t="s">
        <v>74</v>
      </c>
      <c r="D60" s="17" t="s">
        <v>68</v>
      </c>
      <c r="E60" s="23">
        <v>0.14280000000000001</v>
      </c>
      <c r="F60" s="23">
        <f t="shared" si="6"/>
        <v>3.9984000000000002</v>
      </c>
      <c r="G60" s="23">
        <f t="shared" si="9"/>
        <v>0.14994000000000002</v>
      </c>
      <c r="H60" s="30">
        <f t="shared" si="7"/>
        <v>4.1983200000000007</v>
      </c>
      <c r="I60" s="30">
        <f t="shared" si="10"/>
        <v>0.15743700000000002</v>
      </c>
      <c r="J60" s="30">
        <f t="shared" si="8"/>
        <v>4.4082360000000005</v>
      </c>
      <c r="K60" s="31">
        <f t="shared" si="11"/>
        <v>4.7980799999999997</v>
      </c>
    </row>
    <row r="61" spans="1:11" ht="15" customHeight="1" x14ac:dyDescent="0.25">
      <c r="A61" s="14"/>
      <c r="B61" s="90"/>
      <c r="C61" s="16" t="s">
        <v>75</v>
      </c>
      <c r="D61" s="17" t="s">
        <v>68</v>
      </c>
      <c r="E61" s="23">
        <v>0.14280000000000001</v>
      </c>
      <c r="F61" s="23">
        <f t="shared" si="6"/>
        <v>3.9984000000000002</v>
      </c>
      <c r="G61" s="23">
        <f t="shared" si="9"/>
        <v>0.14994000000000002</v>
      </c>
      <c r="H61" s="30">
        <f t="shared" si="7"/>
        <v>4.1983200000000007</v>
      </c>
      <c r="I61" s="30">
        <f t="shared" si="10"/>
        <v>0.15743700000000002</v>
      </c>
      <c r="J61" s="30">
        <f t="shared" si="8"/>
        <v>4.4082360000000005</v>
      </c>
      <c r="K61" s="31">
        <f t="shared" si="11"/>
        <v>4.7980799999999997</v>
      </c>
    </row>
    <row r="62" spans="1:11" ht="15" customHeight="1" x14ac:dyDescent="0.25">
      <c r="A62" s="14"/>
      <c r="B62" s="90"/>
      <c r="C62" s="16" t="s">
        <v>76</v>
      </c>
      <c r="D62" s="17">
        <v>150</v>
      </c>
      <c r="E62" s="23">
        <v>1.5891999999999999</v>
      </c>
      <c r="F62" s="23">
        <f t="shared" si="6"/>
        <v>44.497599999999998</v>
      </c>
      <c r="G62" s="23">
        <f t="shared" si="9"/>
        <v>1.66866</v>
      </c>
      <c r="H62" s="30">
        <f t="shared" si="7"/>
        <v>46.722480000000004</v>
      </c>
      <c r="I62" s="30">
        <f t="shared" si="10"/>
        <v>1.7520930000000001</v>
      </c>
      <c r="J62" s="30">
        <f t="shared" si="8"/>
        <v>49.058604000000003</v>
      </c>
      <c r="K62" s="31">
        <f t="shared" si="11"/>
        <v>53.397119999999994</v>
      </c>
    </row>
    <row r="63" spans="1:11" ht="15" customHeight="1" x14ac:dyDescent="0.25">
      <c r="A63" s="14"/>
      <c r="B63" s="90"/>
      <c r="C63" s="16" t="s">
        <v>77</v>
      </c>
      <c r="D63" s="17">
        <v>224</v>
      </c>
      <c r="E63" s="23">
        <v>0.45</v>
      </c>
      <c r="F63" s="23">
        <f t="shared" si="6"/>
        <v>12.6</v>
      </c>
      <c r="G63" s="23">
        <f t="shared" si="9"/>
        <v>0.47250000000000003</v>
      </c>
      <c r="H63" s="30">
        <f t="shared" si="7"/>
        <v>13.23</v>
      </c>
      <c r="I63" s="30">
        <f t="shared" si="10"/>
        <v>0.49612500000000004</v>
      </c>
      <c r="J63" s="30">
        <f t="shared" si="8"/>
        <v>13.891500000000001</v>
      </c>
      <c r="K63" s="31">
        <f t="shared" si="11"/>
        <v>15.12</v>
      </c>
    </row>
    <row r="64" spans="1:11" ht="15" customHeight="1" x14ac:dyDescent="0.25">
      <c r="A64" s="14"/>
      <c r="B64" s="90"/>
      <c r="C64" s="16" t="s">
        <v>78</v>
      </c>
      <c r="D64" s="17" t="s">
        <v>68</v>
      </c>
      <c r="E64" s="23">
        <v>0.2321</v>
      </c>
      <c r="F64" s="23">
        <f t="shared" si="6"/>
        <v>6.4988000000000001</v>
      </c>
      <c r="G64" s="23">
        <f t="shared" si="9"/>
        <v>0.243705</v>
      </c>
      <c r="H64" s="30">
        <f t="shared" si="7"/>
        <v>6.8237399999999999</v>
      </c>
      <c r="I64" s="30">
        <f t="shared" si="10"/>
        <v>0.25589025000000004</v>
      </c>
      <c r="J64" s="30">
        <f t="shared" si="8"/>
        <v>7.1649270000000014</v>
      </c>
      <c r="K64" s="31">
        <f t="shared" si="11"/>
        <v>7.7985600000000002</v>
      </c>
    </row>
    <row r="65" spans="1:11" ht="15" customHeight="1" x14ac:dyDescent="0.25">
      <c r="A65" s="14"/>
      <c r="B65" s="90"/>
      <c r="C65" s="16" t="s">
        <v>79</v>
      </c>
      <c r="D65" s="17" t="s">
        <v>68</v>
      </c>
      <c r="E65" s="23">
        <v>0.89280000000000004</v>
      </c>
      <c r="F65" s="23">
        <f t="shared" si="6"/>
        <v>24.9984</v>
      </c>
      <c r="G65" s="23">
        <f t="shared" si="9"/>
        <v>0.93744000000000005</v>
      </c>
      <c r="H65" s="30">
        <f t="shared" si="7"/>
        <v>26.24832</v>
      </c>
      <c r="I65" s="30">
        <f t="shared" si="10"/>
        <v>0.98431200000000008</v>
      </c>
      <c r="J65" s="30">
        <f t="shared" si="8"/>
        <v>27.560736000000002</v>
      </c>
      <c r="K65" s="31">
        <f t="shared" si="11"/>
        <v>29.998079999999998</v>
      </c>
    </row>
    <row r="66" spans="1:11" ht="15" customHeight="1" x14ac:dyDescent="0.25">
      <c r="A66" s="14"/>
      <c r="B66" s="90"/>
      <c r="C66" s="16" t="s">
        <v>80</v>
      </c>
      <c r="D66" s="17">
        <v>160</v>
      </c>
      <c r="E66" s="23">
        <v>1.8571</v>
      </c>
      <c r="F66" s="23">
        <f t="shared" si="6"/>
        <v>51.998800000000003</v>
      </c>
      <c r="G66" s="23">
        <f t="shared" si="9"/>
        <v>1.9499550000000001</v>
      </c>
      <c r="H66" s="30">
        <f t="shared" si="7"/>
        <v>54.598740000000006</v>
      </c>
      <c r="I66" s="30">
        <f t="shared" si="10"/>
        <v>2.0474527500000002</v>
      </c>
      <c r="J66" s="30">
        <f t="shared" si="8"/>
        <v>57.328677000000006</v>
      </c>
      <c r="K66" s="31">
        <f t="shared" si="11"/>
        <v>62.398560000000003</v>
      </c>
    </row>
    <row r="67" spans="1:11" ht="15" customHeight="1" x14ac:dyDescent="0.25">
      <c r="A67" s="14"/>
      <c r="B67" s="90"/>
      <c r="C67" s="16" t="s">
        <v>81</v>
      </c>
      <c r="D67" s="17">
        <v>24</v>
      </c>
      <c r="E67" s="23">
        <v>13.0357</v>
      </c>
      <c r="F67" s="23">
        <f t="shared" si="6"/>
        <v>364.99959999999999</v>
      </c>
      <c r="G67" s="23">
        <f t="shared" si="9"/>
        <v>13.687485000000001</v>
      </c>
      <c r="H67" s="30">
        <f t="shared" si="7"/>
        <v>383.24958000000004</v>
      </c>
      <c r="I67" s="30">
        <f t="shared" si="10"/>
        <v>14.371859250000002</v>
      </c>
      <c r="J67" s="30">
        <f t="shared" si="8"/>
        <v>402.41205900000006</v>
      </c>
      <c r="K67" s="31">
        <f t="shared" si="11"/>
        <v>437.99951999999996</v>
      </c>
    </row>
    <row r="68" spans="1:11" ht="15" customHeight="1" x14ac:dyDescent="0.25">
      <c r="A68" s="14"/>
      <c r="B68" s="90"/>
      <c r="C68" s="16" t="s">
        <v>82</v>
      </c>
      <c r="D68" s="17" t="s">
        <v>68</v>
      </c>
      <c r="E68" s="23">
        <v>0.17849999999999999</v>
      </c>
      <c r="F68" s="23">
        <f t="shared" si="6"/>
        <v>4.9979999999999993</v>
      </c>
      <c r="G68" s="23">
        <f t="shared" si="9"/>
        <v>0.18742500000000001</v>
      </c>
      <c r="H68" s="30">
        <f t="shared" si="7"/>
        <v>5.2479000000000005</v>
      </c>
      <c r="I68" s="30">
        <f t="shared" si="10"/>
        <v>0.19679625000000001</v>
      </c>
      <c r="J68" s="30">
        <f t="shared" si="8"/>
        <v>5.5102950000000002</v>
      </c>
      <c r="K68" s="31">
        <f t="shared" si="11"/>
        <v>5.9975999999999994</v>
      </c>
    </row>
    <row r="69" spans="1:11" ht="15" customHeight="1" x14ac:dyDescent="0.25">
      <c r="A69" s="14"/>
      <c r="B69" s="90"/>
      <c r="C69" s="16" t="s">
        <v>83</v>
      </c>
      <c r="D69" s="17">
        <v>100</v>
      </c>
      <c r="E69" s="23">
        <v>1.5891999999999999</v>
      </c>
      <c r="F69" s="23">
        <f t="shared" si="6"/>
        <v>44.497599999999998</v>
      </c>
      <c r="G69" s="23">
        <f t="shared" si="9"/>
        <v>1.66866</v>
      </c>
      <c r="H69" s="30">
        <f t="shared" si="7"/>
        <v>46.722480000000004</v>
      </c>
      <c r="I69" s="30">
        <f t="shared" si="10"/>
        <v>1.7520930000000001</v>
      </c>
      <c r="J69" s="30">
        <f t="shared" si="8"/>
        <v>49.058604000000003</v>
      </c>
      <c r="K69" s="31">
        <f t="shared" si="11"/>
        <v>53.397119999999994</v>
      </c>
    </row>
    <row r="70" spans="1:11" ht="15" customHeight="1" x14ac:dyDescent="0.25">
      <c r="A70" s="14"/>
      <c r="B70" s="90"/>
      <c r="C70" s="16" t="s">
        <v>84</v>
      </c>
      <c r="D70" s="17">
        <v>24</v>
      </c>
      <c r="E70" s="23">
        <v>6.4284999999999997</v>
      </c>
      <c r="F70" s="23">
        <f t="shared" si="6"/>
        <v>179.99799999999999</v>
      </c>
      <c r="G70" s="23">
        <f t="shared" si="9"/>
        <v>6.7499250000000002</v>
      </c>
      <c r="H70" s="30">
        <f t="shared" si="7"/>
        <v>188.99790000000002</v>
      </c>
      <c r="I70" s="30">
        <f t="shared" si="10"/>
        <v>7.0874212500000002</v>
      </c>
      <c r="J70" s="30">
        <f t="shared" si="8"/>
        <v>198.44779500000001</v>
      </c>
      <c r="K70" s="31">
        <f t="shared" si="11"/>
        <v>215.99759999999998</v>
      </c>
    </row>
    <row r="71" spans="1:11" ht="15" customHeight="1" x14ac:dyDescent="0.25">
      <c r="A71" s="14"/>
      <c r="B71" s="90"/>
      <c r="C71" s="44" t="s">
        <v>282</v>
      </c>
      <c r="D71" s="45" t="s">
        <v>68</v>
      </c>
      <c r="E71" s="46">
        <v>0.14280000000000001</v>
      </c>
      <c r="F71" s="46">
        <f t="shared" si="6"/>
        <v>3.9984000000000002</v>
      </c>
      <c r="G71" s="46">
        <f t="shared" si="9"/>
        <v>0.14994000000000002</v>
      </c>
      <c r="H71" s="50">
        <f t="shared" si="7"/>
        <v>4.1983200000000007</v>
      </c>
      <c r="I71" s="50">
        <f t="shared" si="10"/>
        <v>0.15743700000000002</v>
      </c>
      <c r="J71" s="50">
        <f t="shared" si="8"/>
        <v>4.4082360000000005</v>
      </c>
      <c r="K71" s="51">
        <f t="shared" si="11"/>
        <v>4.7980799999999997</v>
      </c>
    </row>
    <row r="72" spans="1:11" ht="15" customHeight="1" x14ac:dyDescent="0.25">
      <c r="A72" s="14"/>
      <c r="B72" s="90"/>
      <c r="C72" s="16" t="s">
        <v>85</v>
      </c>
      <c r="D72" s="17">
        <v>150</v>
      </c>
      <c r="E72" s="23">
        <v>0.57499999999999996</v>
      </c>
      <c r="F72" s="23">
        <f t="shared" si="6"/>
        <v>16.099999999999998</v>
      </c>
      <c r="G72" s="23">
        <f t="shared" si="9"/>
        <v>0.60375000000000001</v>
      </c>
      <c r="H72" s="30">
        <f t="shared" si="7"/>
        <v>16.905000000000001</v>
      </c>
      <c r="I72" s="30">
        <f t="shared" si="10"/>
        <v>0.63393750000000004</v>
      </c>
      <c r="J72" s="30">
        <f t="shared" si="8"/>
        <v>17.750250000000001</v>
      </c>
      <c r="K72" s="31">
        <f t="shared" si="11"/>
        <v>19.319999999999997</v>
      </c>
    </row>
    <row r="73" spans="1:11" ht="15" customHeight="1" x14ac:dyDescent="0.25">
      <c r="A73" s="14"/>
      <c r="B73" s="90"/>
      <c r="C73" s="16" t="s">
        <v>86</v>
      </c>
      <c r="D73" s="17">
        <v>150</v>
      </c>
      <c r="E73" s="23">
        <v>0.375</v>
      </c>
      <c r="F73" s="23">
        <f t="shared" si="6"/>
        <v>10.5</v>
      </c>
      <c r="G73" s="23">
        <f t="shared" si="9"/>
        <v>0.39375000000000004</v>
      </c>
      <c r="H73" s="30">
        <f t="shared" si="7"/>
        <v>11.025000000000002</v>
      </c>
      <c r="I73" s="30">
        <f t="shared" si="10"/>
        <v>0.41343750000000007</v>
      </c>
      <c r="J73" s="30">
        <f t="shared" si="8"/>
        <v>11.576250000000002</v>
      </c>
      <c r="K73" s="31">
        <f t="shared" si="11"/>
        <v>12.6</v>
      </c>
    </row>
    <row r="74" spans="1:11" ht="15" customHeight="1" x14ac:dyDescent="0.25">
      <c r="A74" s="14"/>
      <c r="B74" s="89" t="s">
        <v>23</v>
      </c>
      <c r="C74" s="16" t="s">
        <v>87</v>
      </c>
      <c r="D74" s="17" t="s">
        <v>37</v>
      </c>
      <c r="E74" s="23">
        <v>0.375</v>
      </c>
      <c r="F74" s="23">
        <f t="shared" si="6"/>
        <v>10.5</v>
      </c>
      <c r="G74" s="23">
        <f t="shared" si="9"/>
        <v>0.39375000000000004</v>
      </c>
      <c r="H74" s="30">
        <f t="shared" si="7"/>
        <v>11.025000000000002</v>
      </c>
      <c r="I74" s="30">
        <f t="shared" si="10"/>
        <v>0.41343750000000007</v>
      </c>
      <c r="J74" s="30">
        <f t="shared" si="8"/>
        <v>11.576250000000002</v>
      </c>
      <c r="K74" s="31">
        <f t="shared" si="11"/>
        <v>12.6</v>
      </c>
    </row>
    <row r="75" spans="1:11" ht="15" customHeight="1" x14ac:dyDescent="0.25">
      <c r="A75" s="14"/>
      <c r="B75" s="89"/>
      <c r="C75" s="16" t="s">
        <v>88</v>
      </c>
      <c r="D75" s="17" t="s">
        <v>68</v>
      </c>
      <c r="E75" s="23">
        <v>0.2142</v>
      </c>
      <c r="F75" s="23">
        <f t="shared" si="6"/>
        <v>5.9976000000000003</v>
      </c>
      <c r="G75" s="23">
        <f t="shared" si="9"/>
        <v>0.22491</v>
      </c>
      <c r="H75" s="30">
        <f t="shared" si="7"/>
        <v>6.2974800000000002</v>
      </c>
      <c r="I75" s="30">
        <f t="shared" si="10"/>
        <v>0.23615550000000002</v>
      </c>
      <c r="J75" s="30">
        <f t="shared" si="8"/>
        <v>6.6123540000000007</v>
      </c>
      <c r="K75" s="31">
        <f t="shared" si="11"/>
        <v>7.19712</v>
      </c>
    </row>
    <row r="76" spans="1:11" ht="15" customHeight="1" x14ac:dyDescent="0.25">
      <c r="A76" s="14"/>
      <c r="B76" s="89"/>
      <c r="C76" s="16" t="s">
        <v>89</v>
      </c>
      <c r="D76" s="17">
        <v>224</v>
      </c>
      <c r="E76" s="23">
        <v>0.75</v>
      </c>
      <c r="F76" s="23">
        <f t="shared" si="6"/>
        <v>21</v>
      </c>
      <c r="G76" s="23">
        <f t="shared" si="9"/>
        <v>0.78750000000000009</v>
      </c>
      <c r="H76" s="30">
        <f t="shared" si="7"/>
        <v>22.050000000000004</v>
      </c>
      <c r="I76" s="30">
        <f t="shared" si="10"/>
        <v>0.82687500000000014</v>
      </c>
      <c r="J76" s="30">
        <f t="shared" si="8"/>
        <v>23.152500000000003</v>
      </c>
      <c r="K76" s="31">
        <f t="shared" si="11"/>
        <v>25.2</v>
      </c>
    </row>
    <row r="77" spans="1:11" ht="15" customHeight="1" x14ac:dyDescent="0.25">
      <c r="A77" s="14"/>
      <c r="B77" s="89"/>
      <c r="C77" s="16" t="s">
        <v>90</v>
      </c>
      <c r="D77" s="17">
        <v>100</v>
      </c>
      <c r="E77" s="23">
        <v>2.8571</v>
      </c>
      <c r="F77" s="23">
        <f t="shared" si="6"/>
        <v>79.998800000000003</v>
      </c>
      <c r="G77" s="23">
        <f t="shared" si="9"/>
        <v>2.9999549999999999</v>
      </c>
      <c r="H77" s="30">
        <f t="shared" si="7"/>
        <v>83.998739999999998</v>
      </c>
      <c r="I77" s="30">
        <f t="shared" si="10"/>
        <v>3.1499527500000002</v>
      </c>
      <c r="J77" s="30">
        <f t="shared" si="8"/>
        <v>88.198677000000004</v>
      </c>
      <c r="K77" s="31">
        <f t="shared" si="11"/>
        <v>95.998559999999998</v>
      </c>
    </row>
    <row r="78" spans="1:11" ht="15" customHeight="1" x14ac:dyDescent="0.25">
      <c r="A78" s="14"/>
      <c r="B78" s="89"/>
      <c r="C78" s="16" t="s">
        <v>91</v>
      </c>
      <c r="D78" s="17" t="s">
        <v>68</v>
      </c>
      <c r="E78" s="23">
        <v>0.2321</v>
      </c>
      <c r="F78" s="23">
        <f t="shared" si="6"/>
        <v>6.4988000000000001</v>
      </c>
      <c r="G78" s="23">
        <f t="shared" si="9"/>
        <v>0.243705</v>
      </c>
      <c r="H78" s="30">
        <f t="shared" si="7"/>
        <v>6.8237399999999999</v>
      </c>
      <c r="I78" s="30">
        <f t="shared" si="10"/>
        <v>0.25589025000000004</v>
      </c>
      <c r="J78" s="30">
        <f t="shared" si="8"/>
        <v>7.1649270000000014</v>
      </c>
      <c r="K78" s="31">
        <f t="shared" si="11"/>
        <v>7.7985600000000002</v>
      </c>
    </row>
    <row r="79" spans="1:11" ht="15" customHeight="1" x14ac:dyDescent="0.25">
      <c r="A79" s="14"/>
      <c r="B79" s="89"/>
      <c r="C79" s="16" t="s">
        <v>92</v>
      </c>
      <c r="D79" s="17" t="s">
        <v>68</v>
      </c>
      <c r="E79" s="23">
        <v>0.2321</v>
      </c>
      <c r="F79" s="23">
        <f t="shared" si="6"/>
        <v>6.4988000000000001</v>
      </c>
      <c r="G79" s="23">
        <f t="shared" si="9"/>
        <v>0.243705</v>
      </c>
      <c r="H79" s="30">
        <f t="shared" si="7"/>
        <v>6.8237399999999999</v>
      </c>
      <c r="I79" s="30">
        <f t="shared" si="10"/>
        <v>0.25589025000000004</v>
      </c>
      <c r="J79" s="30">
        <f t="shared" si="8"/>
        <v>7.1649270000000014</v>
      </c>
      <c r="K79" s="31">
        <f t="shared" si="11"/>
        <v>7.7985600000000002</v>
      </c>
    </row>
    <row r="80" spans="1:11" ht="15" customHeight="1" x14ac:dyDescent="0.25">
      <c r="A80" s="14"/>
      <c r="B80" s="89"/>
      <c r="C80" s="16" t="s">
        <v>93</v>
      </c>
      <c r="D80" s="17">
        <v>150</v>
      </c>
      <c r="E80" s="23">
        <v>1.7625</v>
      </c>
      <c r="F80" s="23">
        <f t="shared" si="6"/>
        <v>49.35</v>
      </c>
      <c r="G80" s="23">
        <f t="shared" si="9"/>
        <v>1.850625</v>
      </c>
      <c r="H80" s="30">
        <f t="shared" si="7"/>
        <v>51.817499999999995</v>
      </c>
      <c r="I80" s="30">
        <f t="shared" si="10"/>
        <v>1.9431562500000001</v>
      </c>
      <c r="J80" s="30">
        <f t="shared" si="8"/>
        <v>54.408375000000007</v>
      </c>
      <c r="K80" s="31">
        <f t="shared" si="11"/>
        <v>59.22</v>
      </c>
    </row>
    <row r="81" spans="1:11" ht="15" customHeight="1" x14ac:dyDescent="0.25">
      <c r="A81" s="14"/>
      <c r="B81" s="89"/>
      <c r="C81" s="44" t="s">
        <v>283</v>
      </c>
      <c r="D81" s="45">
        <v>24</v>
      </c>
      <c r="E81" s="46">
        <v>15</v>
      </c>
      <c r="F81" s="46">
        <f t="shared" si="6"/>
        <v>420</v>
      </c>
      <c r="G81" s="46">
        <f t="shared" si="9"/>
        <v>15.75</v>
      </c>
      <c r="H81" s="50">
        <f t="shared" si="7"/>
        <v>441</v>
      </c>
      <c r="I81" s="50">
        <f t="shared" si="10"/>
        <v>16.537500000000001</v>
      </c>
      <c r="J81" s="50">
        <f t="shared" si="8"/>
        <v>463.05000000000007</v>
      </c>
      <c r="K81" s="51">
        <f t="shared" si="11"/>
        <v>504</v>
      </c>
    </row>
    <row r="82" spans="1:11" ht="15" customHeight="1" x14ac:dyDescent="0.25">
      <c r="A82" s="14"/>
      <c r="B82" s="89"/>
      <c r="C82" s="16" t="s">
        <v>94</v>
      </c>
      <c r="D82" s="17" t="s">
        <v>68</v>
      </c>
      <c r="E82" s="23">
        <v>0.45</v>
      </c>
      <c r="F82" s="23">
        <f t="shared" si="6"/>
        <v>12.6</v>
      </c>
      <c r="G82" s="23">
        <f t="shared" si="9"/>
        <v>0.47250000000000003</v>
      </c>
      <c r="H82" s="30">
        <f t="shared" si="7"/>
        <v>13.23</v>
      </c>
      <c r="I82" s="30">
        <f t="shared" si="10"/>
        <v>0.49612500000000004</v>
      </c>
      <c r="J82" s="30">
        <f t="shared" si="8"/>
        <v>13.891500000000001</v>
      </c>
      <c r="K82" s="31">
        <f t="shared" si="11"/>
        <v>15.12</v>
      </c>
    </row>
    <row r="83" spans="1:11" ht="15" customHeight="1" x14ac:dyDescent="0.25">
      <c r="A83" s="14"/>
      <c r="B83" s="89"/>
      <c r="C83" s="16" t="s">
        <v>95</v>
      </c>
      <c r="D83" s="17">
        <v>224</v>
      </c>
      <c r="E83" s="23">
        <v>1.0570999999999999</v>
      </c>
      <c r="F83" s="23">
        <f t="shared" si="6"/>
        <v>29.598799999999997</v>
      </c>
      <c r="G83" s="23">
        <f t="shared" si="9"/>
        <v>1.109955</v>
      </c>
      <c r="H83" s="30">
        <f t="shared" si="7"/>
        <v>31.07874</v>
      </c>
      <c r="I83" s="30">
        <f t="shared" si="10"/>
        <v>1.16545275</v>
      </c>
      <c r="J83" s="30">
        <f t="shared" si="8"/>
        <v>32.632677000000001</v>
      </c>
      <c r="K83" s="31">
        <f t="shared" si="11"/>
        <v>35.518559999999994</v>
      </c>
    </row>
    <row r="84" spans="1:11" ht="15" customHeight="1" x14ac:dyDescent="0.25">
      <c r="A84" s="14"/>
      <c r="B84" s="89"/>
      <c r="C84" s="16" t="s">
        <v>96</v>
      </c>
      <c r="D84" s="17">
        <v>100</v>
      </c>
      <c r="E84" s="23">
        <v>4.4284999999999997</v>
      </c>
      <c r="F84" s="23">
        <f t="shared" si="6"/>
        <v>123.99799999999999</v>
      </c>
      <c r="G84" s="23">
        <f t="shared" si="9"/>
        <v>4.6499249999999996</v>
      </c>
      <c r="H84" s="30">
        <f t="shared" si="7"/>
        <v>130.1979</v>
      </c>
      <c r="I84" s="30">
        <f t="shared" si="10"/>
        <v>4.8824212500000002</v>
      </c>
      <c r="J84" s="30">
        <f t="shared" si="8"/>
        <v>136.707795</v>
      </c>
      <c r="K84" s="31">
        <f t="shared" si="11"/>
        <v>148.79759999999999</v>
      </c>
    </row>
    <row r="85" spans="1:11" ht="15" customHeight="1" x14ac:dyDescent="0.25">
      <c r="A85" s="14"/>
      <c r="B85" s="89"/>
      <c r="C85" s="16" t="s">
        <v>97</v>
      </c>
      <c r="D85" s="17" t="s">
        <v>36</v>
      </c>
      <c r="E85" s="23">
        <v>0.32140000000000002</v>
      </c>
      <c r="F85" s="23">
        <f t="shared" si="6"/>
        <v>8.9992000000000001</v>
      </c>
      <c r="G85" s="23">
        <f t="shared" si="9"/>
        <v>0.33747000000000005</v>
      </c>
      <c r="H85" s="30">
        <f t="shared" si="7"/>
        <v>9.4491600000000009</v>
      </c>
      <c r="I85" s="30">
        <f t="shared" si="10"/>
        <v>0.35434350000000009</v>
      </c>
      <c r="J85" s="30">
        <f t="shared" si="8"/>
        <v>9.9216180000000023</v>
      </c>
      <c r="K85" s="31">
        <f t="shared" si="11"/>
        <v>10.79904</v>
      </c>
    </row>
    <row r="86" spans="1:11" ht="15" customHeight="1" x14ac:dyDescent="0.25">
      <c r="A86" s="14"/>
      <c r="B86" s="89"/>
      <c r="C86" s="16" t="s">
        <v>98</v>
      </c>
      <c r="D86" s="17">
        <v>24</v>
      </c>
      <c r="E86" s="23">
        <v>4.4284999999999997</v>
      </c>
      <c r="F86" s="23">
        <f t="shared" ref="F86:F120" si="12">E86*курсвасма</f>
        <v>123.99799999999999</v>
      </c>
      <c r="G86" s="23">
        <f t="shared" si="9"/>
        <v>4.6499249999999996</v>
      </c>
      <c r="H86" s="30">
        <f t="shared" ref="H86:H120" si="13">G86*курсвасма</f>
        <v>130.1979</v>
      </c>
      <c r="I86" s="30">
        <f t="shared" si="10"/>
        <v>4.8824212500000002</v>
      </c>
      <c r="J86" s="30">
        <f t="shared" ref="J86:J120" si="14">I86*курсвасма</f>
        <v>136.707795</v>
      </c>
      <c r="K86" s="31">
        <f t="shared" si="11"/>
        <v>148.79759999999999</v>
      </c>
    </row>
    <row r="87" spans="1:11" ht="15" customHeight="1" x14ac:dyDescent="0.25">
      <c r="A87" s="14"/>
      <c r="B87" s="89"/>
      <c r="C87" s="16" t="s">
        <v>99</v>
      </c>
      <c r="D87" s="17" t="s">
        <v>68</v>
      </c>
      <c r="E87" s="23">
        <v>0.41070000000000001</v>
      </c>
      <c r="F87" s="23">
        <f t="shared" si="12"/>
        <v>11.499600000000001</v>
      </c>
      <c r="G87" s="23">
        <f t="shared" si="9"/>
        <v>0.43123500000000003</v>
      </c>
      <c r="H87" s="30">
        <f t="shared" si="13"/>
        <v>12.074580000000001</v>
      </c>
      <c r="I87" s="30">
        <f t="shared" si="10"/>
        <v>0.45279675000000008</v>
      </c>
      <c r="J87" s="30">
        <f t="shared" si="14"/>
        <v>12.678309000000002</v>
      </c>
      <c r="K87" s="31">
        <f t="shared" si="11"/>
        <v>13.799520000000001</v>
      </c>
    </row>
    <row r="88" spans="1:11" ht="15" customHeight="1" x14ac:dyDescent="0.25">
      <c r="A88" s="14"/>
      <c r="B88" s="89"/>
      <c r="C88" s="16" t="s">
        <v>100</v>
      </c>
      <c r="D88" s="17">
        <v>224</v>
      </c>
      <c r="E88" s="23">
        <v>1.6875</v>
      </c>
      <c r="F88" s="23">
        <f t="shared" si="12"/>
        <v>47.25</v>
      </c>
      <c r="G88" s="23">
        <f t="shared" si="9"/>
        <v>1.7718750000000001</v>
      </c>
      <c r="H88" s="30">
        <f t="shared" si="13"/>
        <v>49.612500000000004</v>
      </c>
      <c r="I88" s="30">
        <f t="shared" si="10"/>
        <v>1.8604687500000001</v>
      </c>
      <c r="J88" s="30">
        <f t="shared" si="14"/>
        <v>52.093125000000001</v>
      </c>
      <c r="K88" s="31">
        <f t="shared" si="11"/>
        <v>56.699999999999996</v>
      </c>
    </row>
    <row r="89" spans="1:11" ht="15" customHeight="1" x14ac:dyDescent="0.25">
      <c r="A89" s="14"/>
      <c r="B89" s="89"/>
      <c r="C89" s="16" t="s">
        <v>101</v>
      </c>
      <c r="D89" s="17">
        <v>100</v>
      </c>
      <c r="E89" s="23">
        <v>7.05</v>
      </c>
      <c r="F89" s="23">
        <f t="shared" si="12"/>
        <v>197.4</v>
      </c>
      <c r="G89" s="23">
        <f t="shared" si="9"/>
        <v>7.4024999999999999</v>
      </c>
      <c r="H89" s="30">
        <f t="shared" si="13"/>
        <v>207.26999999999998</v>
      </c>
      <c r="I89" s="30">
        <f t="shared" si="10"/>
        <v>7.7726250000000006</v>
      </c>
      <c r="J89" s="30">
        <f t="shared" si="14"/>
        <v>217.63350000000003</v>
      </c>
      <c r="K89" s="31">
        <f t="shared" si="11"/>
        <v>236.88</v>
      </c>
    </row>
    <row r="90" spans="1:11" ht="15" customHeight="1" x14ac:dyDescent="0.25">
      <c r="A90" s="14"/>
      <c r="B90" s="89"/>
      <c r="C90" s="16" t="s">
        <v>102</v>
      </c>
      <c r="D90" s="17" t="s">
        <v>103</v>
      </c>
      <c r="E90" s="23">
        <v>0.35709999999999997</v>
      </c>
      <c r="F90" s="23">
        <f t="shared" si="12"/>
        <v>9.9987999999999992</v>
      </c>
      <c r="G90" s="23">
        <f t="shared" si="9"/>
        <v>0.37495499999999998</v>
      </c>
      <c r="H90" s="30">
        <f t="shared" si="13"/>
        <v>10.49874</v>
      </c>
      <c r="I90" s="30">
        <f t="shared" si="10"/>
        <v>0.39370274999999999</v>
      </c>
      <c r="J90" s="30">
        <f t="shared" si="14"/>
        <v>11.023676999999999</v>
      </c>
      <c r="K90" s="31">
        <f t="shared" si="11"/>
        <v>11.998559999999999</v>
      </c>
    </row>
    <row r="91" spans="1:11" s="1" customFormat="1" ht="15" customHeight="1" x14ac:dyDescent="0.25">
      <c r="A91" s="18"/>
      <c r="B91" s="89"/>
      <c r="C91" s="16" t="s">
        <v>104</v>
      </c>
      <c r="D91" s="17">
        <v>120</v>
      </c>
      <c r="E91" s="23">
        <v>2.6785000000000001</v>
      </c>
      <c r="F91" s="23">
        <f t="shared" si="12"/>
        <v>74.998000000000005</v>
      </c>
      <c r="G91" s="23">
        <f t="shared" si="9"/>
        <v>2.8124250000000002</v>
      </c>
      <c r="H91" s="30">
        <f t="shared" si="13"/>
        <v>78.747900000000001</v>
      </c>
      <c r="I91" s="30">
        <f t="shared" si="10"/>
        <v>2.9530462500000003</v>
      </c>
      <c r="J91" s="30">
        <f t="shared" si="14"/>
        <v>82.685295000000011</v>
      </c>
      <c r="K91" s="31">
        <f t="shared" si="11"/>
        <v>89.997600000000006</v>
      </c>
    </row>
    <row r="92" spans="1:11" s="1" customFormat="1" ht="15" customHeight="1" x14ac:dyDescent="0.25">
      <c r="A92" s="18"/>
      <c r="B92" s="89"/>
      <c r="C92" s="44" t="s">
        <v>284</v>
      </c>
      <c r="D92" s="45">
        <v>24</v>
      </c>
      <c r="E92" s="46">
        <v>21.785699999999999</v>
      </c>
      <c r="F92" s="46">
        <f t="shared" si="12"/>
        <v>609.99959999999999</v>
      </c>
      <c r="G92" s="46">
        <f t="shared" si="9"/>
        <v>22.874984999999999</v>
      </c>
      <c r="H92" s="50">
        <f t="shared" si="13"/>
        <v>640.49957999999992</v>
      </c>
      <c r="I92" s="50">
        <f t="shared" si="10"/>
        <v>24.018734250000001</v>
      </c>
      <c r="J92" s="50">
        <f t="shared" si="14"/>
        <v>672.52455900000007</v>
      </c>
      <c r="K92" s="51">
        <f t="shared" si="11"/>
        <v>731.99951999999996</v>
      </c>
    </row>
    <row r="93" spans="1:11" s="1" customFormat="1" ht="15" customHeight="1" x14ac:dyDescent="0.25">
      <c r="A93" s="18"/>
      <c r="B93" s="89"/>
      <c r="C93" s="16" t="s">
        <v>105</v>
      </c>
      <c r="D93" s="17">
        <v>300</v>
      </c>
      <c r="E93" s="23">
        <v>0.3982</v>
      </c>
      <c r="F93" s="23">
        <f t="shared" si="12"/>
        <v>11.1496</v>
      </c>
      <c r="G93" s="23">
        <f t="shared" si="9"/>
        <v>0.41811000000000004</v>
      </c>
      <c r="H93" s="30">
        <f t="shared" si="13"/>
        <v>11.707080000000001</v>
      </c>
      <c r="I93" s="30">
        <f t="shared" si="10"/>
        <v>0.43901550000000006</v>
      </c>
      <c r="J93" s="30">
        <f t="shared" si="14"/>
        <v>12.292434000000002</v>
      </c>
      <c r="K93" s="31">
        <f t="shared" si="11"/>
        <v>13.379519999999999</v>
      </c>
    </row>
    <row r="94" spans="1:11" s="3" customFormat="1" ht="15" customHeight="1" x14ac:dyDescent="0.25">
      <c r="A94" s="19"/>
      <c r="B94" s="89"/>
      <c r="C94" s="16" t="s">
        <v>106</v>
      </c>
      <c r="D94" s="17">
        <v>24</v>
      </c>
      <c r="E94" s="23">
        <v>1.5</v>
      </c>
      <c r="F94" s="23">
        <f t="shared" si="12"/>
        <v>42</v>
      </c>
      <c r="G94" s="23">
        <f t="shared" si="9"/>
        <v>1.5750000000000002</v>
      </c>
      <c r="H94" s="30">
        <f t="shared" si="13"/>
        <v>44.100000000000009</v>
      </c>
      <c r="I94" s="30">
        <f t="shared" si="10"/>
        <v>1.6537500000000003</v>
      </c>
      <c r="J94" s="30">
        <f t="shared" si="14"/>
        <v>46.305000000000007</v>
      </c>
      <c r="K94" s="31">
        <f t="shared" si="11"/>
        <v>50.4</v>
      </c>
    </row>
    <row r="95" spans="1:11" s="3" customFormat="1" ht="15" customHeight="1" x14ac:dyDescent="0.25">
      <c r="A95" s="19"/>
      <c r="B95" s="89"/>
      <c r="C95" s="16" t="s">
        <v>107</v>
      </c>
      <c r="D95" s="17" t="s">
        <v>68</v>
      </c>
      <c r="E95" s="23">
        <v>0.25</v>
      </c>
      <c r="F95" s="23">
        <f t="shared" si="12"/>
        <v>7</v>
      </c>
      <c r="G95" s="23">
        <f t="shared" si="9"/>
        <v>0.26250000000000001</v>
      </c>
      <c r="H95" s="30">
        <f t="shared" si="13"/>
        <v>7.3500000000000005</v>
      </c>
      <c r="I95" s="30">
        <f t="shared" si="10"/>
        <v>0.27562500000000001</v>
      </c>
      <c r="J95" s="30">
        <f t="shared" si="14"/>
        <v>7.7175000000000002</v>
      </c>
      <c r="K95" s="31">
        <f t="shared" si="11"/>
        <v>8.4</v>
      </c>
    </row>
    <row r="96" spans="1:11" s="3" customFormat="1" ht="15" customHeight="1" x14ac:dyDescent="0.25">
      <c r="A96" s="19"/>
      <c r="B96" s="89"/>
      <c r="C96" s="16" t="s">
        <v>108</v>
      </c>
      <c r="D96" s="17">
        <v>224</v>
      </c>
      <c r="E96" s="23">
        <v>1.7250000000000001</v>
      </c>
      <c r="F96" s="23">
        <f t="shared" si="12"/>
        <v>48.300000000000004</v>
      </c>
      <c r="G96" s="23">
        <f t="shared" si="9"/>
        <v>1.8112500000000002</v>
      </c>
      <c r="H96" s="30">
        <f t="shared" si="13"/>
        <v>50.715000000000003</v>
      </c>
      <c r="I96" s="30">
        <f t="shared" si="10"/>
        <v>1.9018125000000003</v>
      </c>
      <c r="J96" s="30">
        <f t="shared" si="14"/>
        <v>53.250750000000011</v>
      </c>
      <c r="K96" s="31">
        <f t="shared" si="11"/>
        <v>57.96</v>
      </c>
    </row>
    <row r="97" spans="1:11" s="3" customFormat="1" ht="15" customHeight="1" x14ac:dyDescent="0.25">
      <c r="A97" s="19"/>
      <c r="B97" s="89"/>
      <c r="C97" s="16" t="s">
        <v>109</v>
      </c>
      <c r="D97" s="17">
        <v>100</v>
      </c>
      <c r="E97" s="23">
        <v>5.7374999999999998</v>
      </c>
      <c r="F97" s="23">
        <f t="shared" si="12"/>
        <v>160.65</v>
      </c>
      <c r="G97" s="23">
        <f t="shared" si="9"/>
        <v>6.024375</v>
      </c>
      <c r="H97" s="30">
        <f t="shared" si="13"/>
        <v>168.6825</v>
      </c>
      <c r="I97" s="30">
        <f t="shared" si="10"/>
        <v>6.3255937500000003</v>
      </c>
      <c r="J97" s="30">
        <f t="shared" si="14"/>
        <v>177.116625</v>
      </c>
      <c r="K97" s="31">
        <f t="shared" si="11"/>
        <v>192.78</v>
      </c>
    </row>
    <row r="98" spans="1:11" s="3" customFormat="1" ht="15" customHeight="1" x14ac:dyDescent="0.25">
      <c r="A98" s="19"/>
      <c r="B98" s="89"/>
      <c r="C98" s="16" t="s">
        <v>110</v>
      </c>
      <c r="D98" s="17">
        <v>150</v>
      </c>
      <c r="E98" s="23">
        <v>0.54459999999999997</v>
      </c>
      <c r="F98" s="23">
        <f t="shared" si="12"/>
        <v>15.248799999999999</v>
      </c>
      <c r="G98" s="23">
        <f t="shared" si="9"/>
        <v>0.57182999999999995</v>
      </c>
      <c r="H98" s="30">
        <f t="shared" si="13"/>
        <v>16.011239999999997</v>
      </c>
      <c r="I98" s="30">
        <f t="shared" si="10"/>
        <v>0.60042149999999994</v>
      </c>
      <c r="J98" s="30">
        <f t="shared" si="14"/>
        <v>16.811802</v>
      </c>
      <c r="K98" s="31">
        <f t="shared" si="11"/>
        <v>18.298559999999998</v>
      </c>
    </row>
    <row r="99" spans="1:11" s="3" customFormat="1" ht="15" customHeight="1" x14ac:dyDescent="0.25">
      <c r="A99" s="19"/>
      <c r="B99" s="89"/>
      <c r="C99" s="16" t="s">
        <v>111</v>
      </c>
      <c r="D99" s="17" t="s">
        <v>112</v>
      </c>
      <c r="E99" s="23">
        <v>0.99460000000000004</v>
      </c>
      <c r="F99" s="23">
        <f t="shared" si="12"/>
        <v>27.848800000000001</v>
      </c>
      <c r="G99" s="23">
        <f t="shared" si="9"/>
        <v>1.04433</v>
      </c>
      <c r="H99" s="30">
        <f t="shared" si="13"/>
        <v>29.241239999999998</v>
      </c>
      <c r="I99" s="30">
        <f t="shared" si="10"/>
        <v>1.0965465000000001</v>
      </c>
      <c r="J99" s="30">
        <f t="shared" si="14"/>
        <v>30.703302000000001</v>
      </c>
      <c r="K99" s="31">
        <f t="shared" si="11"/>
        <v>33.418559999999999</v>
      </c>
    </row>
    <row r="100" spans="1:11" s="3" customFormat="1" ht="15" customHeight="1" x14ac:dyDescent="0.25">
      <c r="A100" s="19"/>
      <c r="B100" s="89"/>
      <c r="C100" s="16" t="s">
        <v>113</v>
      </c>
      <c r="D100" s="17"/>
      <c r="E100" s="23">
        <v>13.821400000000001</v>
      </c>
      <c r="F100" s="23">
        <f t="shared" si="12"/>
        <v>386.99920000000003</v>
      </c>
      <c r="G100" s="23">
        <f t="shared" si="9"/>
        <v>14.51247</v>
      </c>
      <c r="H100" s="30">
        <f t="shared" si="13"/>
        <v>406.34915999999998</v>
      </c>
      <c r="I100" s="30">
        <f t="shared" si="10"/>
        <v>15.238093500000002</v>
      </c>
      <c r="J100" s="30">
        <f t="shared" si="14"/>
        <v>426.66661800000003</v>
      </c>
      <c r="K100" s="31">
        <f t="shared" si="11"/>
        <v>464.39904000000001</v>
      </c>
    </row>
    <row r="101" spans="1:11" s="3" customFormat="1" ht="15" customHeight="1" x14ac:dyDescent="0.25">
      <c r="A101" s="19"/>
      <c r="B101" s="89" t="s">
        <v>24</v>
      </c>
      <c r="C101" s="16" t="s">
        <v>114</v>
      </c>
      <c r="D101" s="17">
        <v>100</v>
      </c>
      <c r="E101" s="23">
        <v>2.4750000000000001</v>
      </c>
      <c r="F101" s="23">
        <f t="shared" si="12"/>
        <v>69.3</v>
      </c>
      <c r="G101" s="23">
        <f t="shared" si="9"/>
        <v>2.5987500000000003</v>
      </c>
      <c r="H101" s="30">
        <f t="shared" si="13"/>
        <v>72.765000000000015</v>
      </c>
      <c r="I101" s="30">
        <f t="shared" si="10"/>
        <v>2.7286875000000004</v>
      </c>
      <c r="J101" s="30">
        <f t="shared" si="14"/>
        <v>76.403250000000014</v>
      </c>
      <c r="K101" s="31">
        <f t="shared" si="11"/>
        <v>83.16</v>
      </c>
    </row>
    <row r="102" spans="1:11" s="3" customFormat="1" ht="15" customHeight="1" x14ac:dyDescent="0.25">
      <c r="A102" s="19"/>
      <c r="B102" s="89"/>
      <c r="C102" s="16" t="s">
        <v>115</v>
      </c>
      <c r="D102" s="17">
        <v>224</v>
      </c>
      <c r="E102" s="23">
        <v>0.45</v>
      </c>
      <c r="F102" s="23">
        <f>E102*курсвасма</f>
        <v>12.6</v>
      </c>
      <c r="G102" s="23">
        <f t="shared" si="9"/>
        <v>0.47250000000000003</v>
      </c>
      <c r="H102" s="30">
        <f t="shared" si="13"/>
        <v>13.23</v>
      </c>
      <c r="I102" s="30">
        <f t="shared" si="10"/>
        <v>0.49612500000000004</v>
      </c>
      <c r="J102" s="30">
        <f t="shared" si="14"/>
        <v>13.891500000000001</v>
      </c>
      <c r="K102" s="31">
        <f>F102*1.2</f>
        <v>15.12</v>
      </c>
    </row>
    <row r="103" spans="1:11" s="3" customFormat="1" ht="15" customHeight="1" x14ac:dyDescent="0.25">
      <c r="A103" s="19"/>
      <c r="B103" s="89"/>
      <c r="C103" s="16" t="s">
        <v>116</v>
      </c>
      <c r="D103" s="17">
        <v>100</v>
      </c>
      <c r="E103" s="23">
        <v>1.4285000000000001</v>
      </c>
      <c r="F103" s="23">
        <f>E103*курсвасма</f>
        <v>39.998000000000005</v>
      </c>
      <c r="G103" s="23">
        <f t="shared" si="9"/>
        <v>1.4999250000000002</v>
      </c>
      <c r="H103" s="30">
        <f t="shared" si="13"/>
        <v>41.997900000000001</v>
      </c>
      <c r="I103" s="30">
        <f t="shared" si="10"/>
        <v>1.5749212500000003</v>
      </c>
      <c r="J103" s="30">
        <f t="shared" si="14"/>
        <v>44.097795000000005</v>
      </c>
      <c r="K103" s="31">
        <f>F103*1.2</f>
        <v>47.997600000000006</v>
      </c>
    </row>
    <row r="104" spans="1:11" s="3" customFormat="1" ht="15" customHeight="1" x14ac:dyDescent="0.25">
      <c r="A104" s="19"/>
      <c r="B104" s="89"/>
      <c r="C104" s="16" t="s">
        <v>117</v>
      </c>
      <c r="D104" s="17">
        <v>100</v>
      </c>
      <c r="E104" s="23">
        <v>1.1285000000000001</v>
      </c>
      <c r="F104" s="23">
        <f t="shared" si="12"/>
        <v>31.598000000000003</v>
      </c>
      <c r="G104" s="23">
        <f t="shared" si="9"/>
        <v>1.184925</v>
      </c>
      <c r="H104" s="30">
        <f t="shared" si="13"/>
        <v>33.177900000000001</v>
      </c>
      <c r="I104" s="30">
        <f t="shared" si="10"/>
        <v>1.24417125</v>
      </c>
      <c r="J104" s="30">
        <f t="shared" si="14"/>
        <v>34.836794999999995</v>
      </c>
      <c r="K104" s="31">
        <f t="shared" si="11"/>
        <v>37.9176</v>
      </c>
    </row>
    <row r="105" spans="1:11" s="3" customFormat="1" ht="15" customHeight="1" x14ac:dyDescent="0.25">
      <c r="A105" s="19"/>
      <c r="B105" s="89"/>
      <c r="C105" s="16" t="s">
        <v>118</v>
      </c>
      <c r="D105" s="17">
        <v>100</v>
      </c>
      <c r="E105" s="23">
        <v>0.89280000000000004</v>
      </c>
      <c r="F105" s="23">
        <f t="shared" si="12"/>
        <v>24.9984</v>
      </c>
      <c r="G105" s="23">
        <f t="shared" si="9"/>
        <v>0.93744000000000005</v>
      </c>
      <c r="H105" s="30">
        <f t="shared" si="13"/>
        <v>26.24832</v>
      </c>
      <c r="I105" s="30">
        <f t="shared" si="10"/>
        <v>0.98431200000000008</v>
      </c>
      <c r="J105" s="30">
        <f t="shared" si="14"/>
        <v>27.560736000000002</v>
      </c>
      <c r="K105" s="31">
        <f t="shared" si="11"/>
        <v>29.998079999999998</v>
      </c>
    </row>
    <row r="106" spans="1:11" s="3" customFormat="1" ht="15" customHeight="1" x14ac:dyDescent="0.25">
      <c r="A106" s="19"/>
      <c r="B106" s="89"/>
      <c r="C106" s="16" t="s">
        <v>119</v>
      </c>
      <c r="D106" s="17">
        <v>36</v>
      </c>
      <c r="E106" s="23">
        <v>2.2141999999999999</v>
      </c>
      <c r="F106" s="23">
        <f t="shared" si="12"/>
        <v>61.997599999999998</v>
      </c>
      <c r="G106" s="23">
        <f t="shared" si="9"/>
        <v>2.32491</v>
      </c>
      <c r="H106" s="30">
        <f t="shared" si="13"/>
        <v>65.097480000000004</v>
      </c>
      <c r="I106" s="30">
        <f t="shared" si="10"/>
        <v>2.4411555000000003</v>
      </c>
      <c r="J106" s="30">
        <f t="shared" si="14"/>
        <v>68.352354000000005</v>
      </c>
      <c r="K106" s="31">
        <f t="shared" si="11"/>
        <v>74.397120000000001</v>
      </c>
    </row>
    <row r="107" spans="1:11" ht="15" customHeight="1" x14ac:dyDescent="0.25">
      <c r="A107" s="14"/>
      <c r="B107" s="89"/>
      <c r="C107" s="16" t="s">
        <v>120</v>
      </c>
      <c r="D107" s="17">
        <v>10</v>
      </c>
      <c r="E107" s="23">
        <v>5.75</v>
      </c>
      <c r="F107" s="23">
        <f t="shared" si="12"/>
        <v>161</v>
      </c>
      <c r="G107" s="23">
        <f t="shared" si="9"/>
        <v>6.0375000000000005</v>
      </c>
      <c r="H107" s="30">
        <f t="shared" si="13"/>
        <v>169.05</v>
      </c>
      <c r="I107" s="30">
        <f t="shared" si="10"/>
        <v>6.3393750000000004</v>
      </c>
      <c r="J107" s="30">
        <f t="shared" si="14"/>
        <v>177.5025</v>
      </c>
      <c r="K107" s="31">
        <f t="shared" si="11"/>
        <v>193.2</v>
      </c>
    </row>
    <row r="108" spans="1:11" ht="15" customHeight="1" x14ac:dyDescent="0.25">
      <c r="A108" s="14"/>
      <c r="B108" s="89"/>
      <c r="C108" s="16" t="s">
        <v>121</v>
      </c>
      <c r="D108" s="17">
        <v>100</v>
      </c>
      <c r="E108" s="23">
        <v>1.1785000000000001</v>
      </c>
      <c r="F108" s="23">
        <f t="shared" si="12"/>
        <v>32.998000000000005</v>
      </c>
      <c r="G108" s="23">
        <f t="shared" si="9"/>
        <v>1.2374250000000002</v>
      </c>
      <c r="H108" s="30">
        <f t="shared" si="13"/>
        <v>34.647900000000007</v>
      </c>
      <c r="I108" s="30">
        <f t="shared" si="10"/>
        <v>1.2992962500000003</v>
      </c>
      <c r="J108" s="30">
        <f t="shared" si="14"/>
        <v>36.380295000000004</v>
      </c>
      <c r="K108" s="31">
        <f t="shared" si="11"/>
        <v>39.597600000000007</v>
      </c>
    </row>
    <row r="109" spans="1:11" ht="15" customHeight="1" x14ac:dyDescent="0.25">
      <c r="A109" s="14"/>
      <c r="B109" s="89"/>
      <c r="C109" s="16" t="s">
        <v>122</v>
      </c>
      <c r="D109" s="17">
        <v>24</v>
      </c>
      <c r="E109" s="23">
        <v>4.6071</v>
      </c>
      <c r="F109" s="23">
        <f t="shared" si="12"/>
        <v>128.99879999999999</v>
      </c>
      <c r="G109" s="23">
        <f t="shared" si="9"/>
        <v>4.8374550000000003</v>
      </c>
      <c r="H109" s="30">
        <f t="shared" si="13"/>
        <v>135.44874000000002</v>
      </c>
      <c r="I109" s="30">
        <f t="shared" si="10"/>
        <v>5.0793277500000009</v>
      </c>
      <c r="J109" s="30">
        <f t="shared" si="14"/>
        <v>142.22117700000001</v>
      </c>
      <c r="K109" s="31">
        <f t="shared" si="11"/>
        <v>154.79855999999998</v>
      </c>
    </row>
    <row r="110" spans="1:11" s="3" customFormat="1" ht="15" customHeight="1" x14ac:dyDescent="0.25">
      <c r="A110" s="19"/>
      <c r="B110" s="89"/>
      <c r="C110" s="16" t="s">
        <v>123</v>
      </c>
      <c r="D110" s="17">
        <v>10</v>
      </c>
      <c r="E110" s="23">
        <v>7.9641999999999999</v>
      </c>
      <c r="F110" s="23">
        <f t="shared" si="12"/>
        <v>222.99760000000001</v>
      </c>
      <c r="G110" s="23">
        <f t="shared" si="9"/>
        <v>8.3624100000000006</v>
      </c>
      <c r="H110" s="30">
        <f t="shared" si="13"/>
        <v>234.14748000000003</v>
      </c>
      <c r="I110" s="30">
        <f t="shared" si="10"/>
        <v>8.7805305000000011</v>
      </c>
      <c r="J110" s="30">
        <f t="shared" si="14"/>
        <v>245.85485400000005</v>
      </c>
      <c r="K110" s="31">
        <f t="shared" si="11"/>
        <v>267.59712000000002</v>
      </c>
    </row>
    <row r="111" spans="1:11" s="3" customFormat="1" ht="15" customHeight="1" x14ac:dyDescent="0.25">
      <c r="A111" s="19"/>
      <c r="B111" s="89"/>
      <c r="C111" s="16" t="s">
        <v>124</v>
      </c>
      <c r="D111" s="17">
        <v>100</v>
      </c>
      <c r="E111" s="23">
        <v>1.2785</v>
      </c>
      <c r="F111" s="23">
        <f t="shared" si="12"/>
        <v>35.798000000000002</v>
      </c>
      <c r="G111" s="23">
        <f t="shared" si="9"/>
        <v>1.342425</v>
      </c>
      <c r="H111" s="30">
        <f t="shared" si="13"/>
        <v>37.587899999999998</v>
      </c>
      <c r="I111" s="30">
        <f t="shared" si="10"/>
        <v>1.40954625</v>
      </c>
      <c r="J111" s="30">
        <f t="shared" si="14"/>
        <v>39.467295</v>
      </c>
      <c r="K111" s="31">
        <f t="shared" si="11"/>
        <v>42.957599999999999</v>
      </c>
    </row>
    <row r="112" spans="1:11" s="3" customFormat="1" ht="15" customHeight="1" x14ac:dyDescent="0.25">
      <c r="A112" s="19"/>
      <c r="B112" s="89"/>
      <c r="C112" s="16" t="s">
        <v>125</v>
      </c>
      <c r="D112" s="17">
        <v>24</v>
      </c>
      <c r="E112" s="23">
        <v>4.4641999999999999</v>
      </c>
      <c r="F112" s="23">
        <f t="shared" si="12"/>
        <v>124.99760000000001</v>
      </c>
      <c r="G112" s="23">
        <f t="shared" si="9"/>
        <v>4.6874099999999999</v>
      </c>
      <c r="H112" s="30">
        <f t="shared" si="13"/>
        <v>131.24748</v>
      </c>
      <c r="I112" s="30">
        <f t="shared" si="10"/>
        <v>4.9217804999999997</v>
      </c>
      <c r="J112" s="30">
        <f t="shared" si="14"/>
        <v>137.809854</v>
      </c>
      <c r="K112" s="31">
        <f t="shared" si="11"/>
        <v>149.99712</v>
      </c>
    </row>
    <row r="113" spans="1:11" s="3" customFormat="1" ht="15" customHeight="1" x14ac:dyDescent="0.25">
      <c r="A113" s="19"/>
      <c r="B113" s="89"/>
      <c r="C113" s="16" t="s">
        <v>126</v>
      </c>
      <c r="D113" s="17" t="s">
        <v>34</v>
      </c>
      <c r="E113" s="23">
        <v>0.32140000000000002</v>
      </c>
      <c r="F113" s="23">
        <f t="shared" si="12"/>
        <v>8.9992000000000001</v>
      </c>
      <c r="G113" s="23">
        <f t="shared" si="9"/>
        <v>0.33747000000000005</v>
      </c>
      <c r="H113" s="30">
        <f t="shared" si="13"/>
        <v>9.4491600000000009</v>
      </c>
      <c r="I113" s="30">
        <f t="shared" si="10"/>
        <v>0.35434350000000009</v>
      </c>
      <c r="J113" s="30">
        <f t="shared" si="14"/>
        <v>9.9216180000000023</v>
      </c>
      <c r="K113" s="31">
        <f t="shared" si="11"/>
        <v>10.79904</v>
      </c>
    </row>
    <row r="114" spans="1:11" s="3" customFormat="1" ht="15" customHeight="1" x14ac:dyDescent="0.25">
      <c r="A114" s="19"/>
      <c r="B114" s="89"/>
      <c r="C114" s="16" t="s">
        <v>127</v>
      </c>
      <c r="D114" s="17" t="s">
        <v>37</v>
      </c>
      <c r="E114" s="23">
        <v>1.0713999999999999</v>
      </c>
      <c r="F114" s="23">
        <f t="shared" si="12"/>
        <v>29.999199999999998</v>
      </c>
      <c r="G114" s="23">
        <f t="shared" si="9"/>
        <v>1.12497</v>
      </c>
      <c r="H114" s="30">
        <f t="shared" si="13"/>
        <v>31.49916</v>
      </c>
      <c r="I114" s="30">
        <f t="shared" si="10"/>
        <v>1.1812185000000002</v>
      </c>
      <c r="J114" s="30">
        <f t="shared" si="14"/>
        <v>33.074118000000006</v>
      </c>
      <c r="K114" s="31">
        <f t="shared" si="11"/>
        <v>35.999039999999994</v>
      </c>
    </row>
    <row r="115" spans="1:11" s="3" customFormat="1" ht="15" customHeight="1" x14ac:dyDescent="0.25">
      <c r="A115" s="19"/>
      <c r="B115" s="89"/>
      <c r="C115" s="44" t="s">
        <v>285</v>
      </c>
      <c r="D115" s="45">
        <v>150</v>
      </c>
      <c r="E115" s="46">
        <v>4.4284999999999997</v>
      </c>
      <c r="F115" s="46">
        <f t="shared" si="12"/>
        <v>123.99799999999999</v>
      </c>
      <c r="G115" s="46">
        <f t="shared" si="9"/>
        <v>4.6499249999999996</v>
      </c>
      <c r="H115" s="50">
        <f t="shared" si="13"/>
        <v>130.1979</v>
      </c>
      <c r="I115" s="50">
        <f t="shared" si="10"/>
        <v>4.8824212500000002</v>
      </c>
      <c r="J115" s="50">
        <f t="shared" si="14"/>
        <v>136.707795</v>
      </c>
      <c r="K115" s="51">
        <f t="shared" si="11"/>
        <v>148.79759999999999</v>
      </c>
    </row>
    <row r="116" spans="1:11" ht="15" customHeight="1" x14ac:dyDescent="0.25">
      <c r="A116" s="14"/>
      <c r="B116" s="89"/>
      <c r="C116" s="16" t="s">
        <v>128</v>
      </c>
      <c r="D116" s="17">
        <v>100</v>
      </c>
      <c r="E116" s="23">
        <v>1.9641999999999999</v>
      </c>
      <c r="F116" s="23">
        <f t="shared" si="12"/>
        <v>54.997599999999998</v>
      </c>
      <c r="G116" s="23">
        <f t="shared" si="9"/>
        <v>2.0624099999999999</v>
      </c>
      <c r="H116" s="30">
        <f t="shared" si="13"/>
        <v>57.747479999999996</v>
      </c>
      <c r="I116" s="30">
        <f t="shared" si="10"/>
        <v>2.1655305</v>
      </c>
      <c r="J116" s="30">
        <f t="shared" si="14"/>
        <v>60.634854000000004</v>
      </c>
      <c r="K116" s="31">
        <f t="shared" si="11"/>
        <v>65.997119999999995</v>
      </c>
    </row>
    <row r="117" spans="1:11" ht="15" customHeight="1" x14ac:dyDescent="0.25">
      <c r="A117" s="14"/>
      <c r="B117" s="89"/>
      <c r="C117" s="16" t="s">
        <v>129</v>
      </c>
      <c r="D117" s="17">
        <v>24</v>
      </c>
      <c r="E117" s="23">
        <v>7.1428000000000003</v>
      </c>
      <c r="F117" s="23">
        <f t="shared" si="12"/>
        <v>199.9984</v>
      </c>
      <c r="G117" s="23">
        <f t="shared" si="9"/>
        <v>7.4999400000000005</v>
      </c>
      <c r="H117" s="30">
        <f t="shared" si="13"/>
        <v>209.99832000000001</v>
      </c>
      <c r="I117" s="30">
        <f t="shared" si="10"/>
        <v>7.874937000000001</v>
      </c>
      <c r="J117" s="30">
        <f t="shared" si="14"/>
        <v>220.49823600000002</v>
      </c>
      <c r="K117" s="31">
        <f t="shared" si="11"/>
        <v>239.99807999999999</v>
      </c>
    </row>
    <row r="118" spans="1:11" ht="15" customHeight="1" x14ac:dyDescent="0.25">
      <c r="A118" s="14"/>
      <c r="B118" s="89"/>
      <c r="C118" s="16" t="s">
        <v>130</v>
      </c>
      <c r="D118" s="17">
        <v>100</v>
      </c>
      <c r="E118" s="23">
        <v>1.6875</v>
      </c>
      <c r="F118" s="23">
        <f t="shared" si="12"/>
        <v>47.25</v>
      </c>
      <c r="G118" s="23">
        <f t="shared" si="9"/>
        <v>1.7718750000000001</v>
      </c>
      <c r="H118" s="30">
        <f t="shared" si="13"/>
        <v>49.612500000000004</v>
      </c>
      <c r="I118" s="30">
        <f t="shared" si="10"/>
        <v>1.8604687500000001</v>
      </c>
      <c r="J118" s="30">
        <f t="shared" si="14"/>
        <v>52.093125000000001</v>
      </c>
      <c r="K118" s="31">
        <f t="shared" si="11"/>
        <v>56.699999999999996</v>
      </c>
    </row>
    <row r="119" spans="1:11" ht="15" customHeight="1" x14ac:dyDescent="0.25">
      <c r="A119" s="14"/>
      <c r="B119" s="89"/>
      <c r="C119" s="44" t="s">
        <v>286</v>
      </c>
      <c r="D119" s="45">
        <v>24</v>
      </c>
      <c r="E119" s="46">
        <v>7.1428000000000003</v>
      </c>
      <c r="F119" s="46">
        <f t="shared" si="12"/>
        <v>199.9984</v>
      </c>
      <c r="G119" s="46">
        <f t="shared" si="9"/>
        <v>7.4999400000000005</v>
      </c>
      <c r="H119" s="50">
        <f t="shared" si="13"/>
        <v>209.99832000000001</v>
      </c>
      <c r="I119" s="50">
        <f t="shared" si="10"/>
        <v>7.874937000000001</v>
      </c>
      <c r="J119" s="50">
        <f t="shared" si="14"/>
        <v>220.49823600000002</v>
      </c>
      <c r="K119" s="51">
        <f t="shared" si="11"/>
        <v>239.99807999999999</v>
      </c>
    </row>
    <row r="120" spans="1:11" s="3" customFormat="1" ht="15" customHeight="1" x14ac:dyDescent="0.25">
      <c r="A120" s="19"/>
      <c r="B120" s="89"/>
      <c r="C120" s="16" t="s">
        <v>131</v>
      </c>
      <c r="D120" s="17">
        <v>100</v>
      </c>
      <c r="E120" s="23">
        <v>1.4285000000000001</v>
      </c>
      <c r="F120" s="23">
        <f t="shared" si="12"/>
        <v>39.998000000000005</v>
      </c>
      <c r="G120" s="23">
        <f t="shared" si="9"/>
        <v>1.4999250000000002</v>
      </c>
      <c r="H120" s="30">
        <f t="shared" si="13"/>
        <v>41.997900000000001</v>
      </c>
      <c r="I120" s="30">
        <f t="shared" si="10"/>
        <v>1.5749212500000003</v>
      </c>
      <c r="J120" s="30">
        <f t="shared" si="14"/>
        <v>44.097795000000005</v>
      </c>
      <c r="K120" s="31">
        <f t="shared" si="11"/>
        <v>47.997600000000006</v>
      </c>
    </row>
    <row r="121" spans="1:11" ht="15" customHeight="1" x14ac:dyDescent="0.25">
      <c r="A121" s="14"/>
      <c r="B121" s="89"/>
      <c r="C121" s="16" t="s">
        <v>132</v>
      </c>
      <c r="D121" s="17">
        <v>24</v>
      </c>
      <c r="E121" s="23">
        <v>6.0713999999999997</v>
      </c>
      <c r="F121" s="23">
        <f t="shared" ref="F121:F135" si="15">E121*курсвасма</f>
        <v>169.9992</v>
      </c>
      <c r="G121" s="23">
        <f t="shared" si="9"/>
        <v>6.3749700000000002</v>
      </c>
      <c r="H121" s="30">
        <f t="shared" ref="H121:H135" si="16">G121*курсвасма</f>
        <v>178.49916000000002</v>
      </c>
      <c r="I121" s="30">
        <f t="shared" si="10"/>
        <v>6.6937185000000001</v>
      </c>
      <c r="J121" s="30">
        <f t="shared" ref="J121:J135" si="17">I121*курсвасма</f>
        <v>187.42411799999999</v>
      </c>
      <c r="K121" s="31">
        <f t="shared" si="11"/>
        <v>203.99904000000001</v>
      </c>
    </row>
    <row r="122" spans="1:11" ht="15" customHeight="1" x14ac:dyDescent="0.25">
      <c r="A122" s="14"/>
      <c r="B122" s="89"/>
      <c r="C122" s="16" t="s">
        <v>133</v>
      </c>
      <c r="D122" s="17">
        <v>150</v>
      </c>
      <c r="E122" s="23">
        <v>1.7857000000000001</v>
      </c>
      <c r="F122" s="23">
        <f t="shared" si="15"/>
        <v>49.999600000000001</v>
      </c>
      <c r="G122" s="23">
        <f t="shared" ref="G122:G135" si="18">E122*1.05</f>
        <v>1.8749850000000001</v>
      </c>
      <c r="H122" s="30">
        <f t="shared" si="16"/>
        <v>52.499580000000002</v>
      </c>
      <c r="I122" s="30">
        <f t="shared" ref="I122:I135" si="19">G122*1.05</f>
        <v>1.9687342500000002</v>
      </c>
      <c r="J122" s="30">
        <f t="shared" si="17"/>
        <v>55.124559000000005</v>
      </c>
      <c r="K122" s="31">
        <f t="shared" ref="K122:K135" si="20">F122*1.2</f>
        <v>59.999519999999997</v>
      </c>
    </row>
    <row r="123" spans="1:11" ht="15" customHeight="1" x14ac:dyDescent="0.25">
      <c r="A123" s="14"/>
      <c r="B123" s="93" t="s">
        <v>25</v>
      </c>
      <c r="C123" s="16" t="s">
        <v>134</v>
      </c>
      <c r="D123" s="17" t="s">
        <v>68</v>
      </c>
      <c r="E123" s="23">
        <v>0.78569999999999995</v>
      </c>
      <c r="F123" s="23">
        <f t="shared" si="15"/>
        <v>21.999599999999997</v>
      </c>
      <c r="G123" s="23">
        <f t="shared" si="18"/>
        <v>0.82498499999999997</v>
      </c>
      <c r="H123" s="30">
        <f t="shared" si="16"/>
        <v>23.09958</v>
      </c>
      <c r="I123" s="30">
        <f t="shared" si="19"/>
        <v>0.86623424999999998</v>
      </c>
      <c r="J123" s="30">
        <f t="shared" si="17"/>
        <v>24.254559</v>
      </c>
      <c r="K123" s="31">
        <f t="shared" si="20"/>
        <v>26.399519999999995</v>
      </c>
    </row>
    <row r="124" spans="1:11" ht="15" customHeight="1" x14ac:dyDescent="0.25">
      <c r="A124" s="14"/>
      <c r="B124" s="94"/>
      <c r="C124" s="16" t="s">
        <v>135</v>
      </c>
      <c r="D124" s="17">
        <v>160</v>
      </c>
      <c r="E124" s="23">
        <v>2.2141999999999999</v>
      </c>
      <c r="F124" s="23">
        <f t="shared" si="15"/>
        <v>61.997599999999998</v>
      </c>
      <c r="G124" s="23">
        <f t="shared" si="18"/>
        <v>2.32491</v>
      </c>
      <c r="H124" s="30">
        <f t="shared" si="16"/>
        <v>65.097480000000004</v>
      </c>
      <c r="I124" s="30">
        <f t="shared" si="19"/>
        <v>2.4411555000000003</v>
      </c>
      <c r="J124" s="30">
        <f t="shared" si="17"/>
        <v>68.352354000000005</v>
      </c>
      <c r="K124" s="31">
        <f t="shared" si="20"/>
        <v>74.397120000000001</v>
      </c>
    </row>
    <row r="125" spans="1:11" ht="15" customHeight="1" x14ac:dyDescent="0.25">
      <c r="A125" s="14"/>
      <c r="B125" s="94"/>
      <c r="C125" s="16" t="s">
        <v>136</v>
      </c>
      <c r="D125" s="17">
        <v>36</v>
      </c>
      <c r="E125" s="23">
        <v>8.5714000000000006</v>
      </c>
      <c r="F125" s="23">
        <f t="shared" si="15"/>
        <v>239.99920000000003</v>
      </c>
      <c r="G125" s="23">
        <f t="shared" si="18"/>
        <v>8.9999700000000011</v>
      </c>
      <c r="H125" s="30">
        <f t="shared" si="16"/>
        <v>251.99916000000002</v>
      </c>
      <c r="I125" s="30">
        <f t="shared" si="19"/>
        <v>9.4499685000000024</v>
      </c>
      <c r="J125" s="30">
        <f t="shared" si="17"/>
        <v>264.59911800000009</v>
      </c>
      <c r="K125" s="31">
        <f t="shared" si="20"/>
        <v>287.99904000000004</v>
      </c>
    </row>
    <row r="126" spans="1:11" ht="15" customHeight="1" x14ac:dyDescent="0.25">
      <c r="A126" s="14"/>
      <c r="B126" s="94"/>
      <c r="C126" s="16" t="s">
        <v>137</v>
      </c>
      <c r="D126" s="17">
        <v>10</v>
      </c>
      <c r="E126" s="23">
        <v>31.785699999999999</v>
      </c>
      <c r="F126" s="23">
        <f t="shared" si="15"/>
        <v>889.99959999999999</v>
      </c>
      <c r="G126" s="23">
        <f t="shared" si="18"/>
        <v>33.374985000000002</v>
      </c>
      <c r="H126" s="30">
        <f t="shared" si="16"/>
        <v>934.49958000000004</v>
      </c>
      <c r="I126" s="30">
        <f t="shared" si="19"/>
        <v>35.043734250000007</v>
      </c>
      <c r="J126" s="30">
        <f t="shared" si="17"/>
        <v>981.22455900000023</v>
      </c>
      <c r="K126" s="31">
        <f t="shared" si="20"/>
        <v>1067.9995199999998</v>
      </c>
    </row>
    <row r="127" spans="1:11" ht="15" customHeight="1" x14ac:dyDescent="0.25">
      <c r="A127" s="14"/>
      <c r="B127" s="94"/>
      <c r="C127" s="16" t="s">
        <v>138</v>
      </c>
      <c r="D127" s="17">
        <v>100</v>
      </c>
      <c r="E127" s="23">
        <v>1.7642</v>
      </c>
      <c r="F127" s="23">
        <f t="shared" si="15"/>
        <v>49.397599999999997</v>
      </c>
      <c r="G127" s="23">
        <f t="shared" si="18"/>
        <v>1.8524100000000001</v>
      </c>
      <c r="H127" s="30">
        <f t="shared" si="16"/>
        <v>51.86748</v>
      </c>
      <c r="I127" s="30">
        <f t="shared" si="19"/>
        <v>1.9450305000000001</v>
      </c>
      <c r="J127" s="30">
        <f t="shared" si="17"/>
        <v>54.460854000000005</v>
      </c>
      <c r="K127" s="31">
        <f t="shared" si="20"/>
        <v>59.277119999999996</v>
      </c>
    </row>
    <row r="128" spans="1:11" ht="15" customHeight="1" x14ac:dyDescent="0.25">
      <c r="A128" s="14"/>
      <c r="B128" s="94"/>
      <c r="C128" s="16" t="s">
        <v>139</v>
      </c>
      <c r="D128" s="17">
        <v>36</v>
      </c>
      <c r="E128" s="23">
        <v>3.5356999999999998</v>
      </c>
      <c r="F128" s="23">
        <f t="shared" si="15"/>
        <v>98.999600000000001</v>
      </c>
      <c r="G128" s="23">
        <f t="shared" si="18"/>
        <v>3.712485</v>
      </c>
      <c r="H128" s="30">
        <f t="shared" si="16"/>
        <v>103.94958</v>
      </c>
      <c r="I128" s="30">
        <f t="shared" si="19"/>
        <v>3.8981092500000001</v>
      </c>
      <c r="J128" s="30">
        <f t="shared" si="17"/>
        <v>109.147059</v>
      </c>
      <c r="K128" s="31">
        <f t="shared" si="20"/>
        <v>118.79952</v>
      </c>
    </row>
    <row r="129" spans="1:12" s="3" customFormat="1" ht="15" customHeight="1" x14ac:dyDescent="0.25">
      <c r="A129" s="19"/>
      <c r="B129" s="94"/>
      <c r="C129" s="16" t="s">
        <v>140</v>
      </c>
      <c r="D129" s="17" t="s">
        <v>103</v>
      </c>
      <c r="E129" s="23">
        <v>1.8928</v>
      </c>
      <c r="F129" s="23">
        <f t="shared" si="15"/>
        <v>52.998400000000004</v>
      </c>
      <c r="G129" s="23">
        <f t="shared" si="18"/>
        <v>1.9874400000000001</v>
      </c>
      <c r="H129" s="30">
        <f t="shared" si="16"/>
        <v>55.648320000000005</v>
      </c>
      <c r="I129" s="30">
        <f t="shared" si="19"/>
        <v>2.0868120000000001</v>
      </c>
      <c r="J129" s="30">
        <f t="shared" si="17"/>
        <v>58.430736000000003</v>
      </c>
      <c r="K129" s="31">
        <f t="shared" si="20"/>
        <v>63.598080000000003</v>
      </c>
    </row>
    <row r="130" spans="1:12" s="3" customFormat="1" ht="15" customHeight="1" x14ac:dyDescent="0.25">
      <c r="A130" s="19"/>
      <c r="B130" s="94"/>
      <c r="C130" s="44" t="s">
        <v>287</v>
      </c>
      <c r="D130" s="45" t="s">
        <v>289</v>
      </c>
      <c r="E130" s="46">
        <v>0.78569999999999995</v>
      </c>
      <c r="F130" s="46">
        <f t="shared" si="15"/>
        <v>21.999599999999997</v>
      </c>
      <c r="G130" s="46">
        <f t="shared" si="18"/>
        <v>0.82498499999999997</v>
      </c>
      <c r="H130" s="50">
        <f t="shared" si="16"/>
        <v>23.09958</v>
      </c>
      <c r="I130" s="50">
        <f t="shared" si="19"/>
        <v>0.86623424999999998</v>
      </c>
      <c r="J130" s="50">
        <f t="shared" si="17"/>
        <v>24.254559</v>
      </c>
      <c r="K130" s="51">
        <f t="shared" si="20"/>
        <v>26.399519999999995</v>
      </c>
    </row>
    <row r="131" spans="1:12" s="3" customFormat="1" ht="15" customHeight="1" x14ac:dyDescent="0.25">
      <c r="A131" s="19"/>
      <c r="B131" s="94"/>
      <c r="C131" s="16" t="s">
        <v>141</v>
      </c>
      <c r="D131" s="17">
        <v>160</v>
      </c>
      <c r="E131" s="23">
        <v>2.2141999999999999</v>
      </c>
      <c r="F131" s="23">
        <f t="shared" si="15"/>
        <v>61.997599999999998</v>
      </c>
      <c r="G131" s="23">
        <f t="shared" si="18"/>
        <v>2.32491</v>
      </c>
      <c r="H131" s="30">
        <f t="shared" si="16"/>
        <v>65.097480000000004</v>
      </c>
      <c r="I131" s="30">
        <f t="shared" si="19"/>
        <v>2.4411555000000003</v>
      </c>
      <c r="J131" s="30">
        <f t="shared" si="17"/>
        <v>68.352354000000005</v>
      </c>
      <c r="K131" s="31">
        <f t="shared" si="20"/>
        <v>74.397120000000001</v>
      </c>
    </row>
    <row r="132" spans="1:12" s="3" customFormat="1" ht="15" customHeight="1" x14ac:dyDescent="0.25">
      <c r="A132" s="19"/>
      <c r="B132" s="95"/>
      <c r="C132" s="44" t="s">
        <v>288</v>
      </c>
      <c r="D132" s="45">
        <v>100</v>
      </c>
      <c r="E132" s="46">
        <v>4.2857000000000003</v>
      </c>
      <c r="F132" s="46">
        <f t="shared" si="15"/>
        <v>119.99960000000002</v>
      </c>
      <c r="G132" s="46">
        <f t="shared" si="18"/>
        <v>4.4999850000000006</v>
      </c>
      <c r="H132" s="50">
        <f t="shared" si="16"/>
        <v>125.99958000000001</v>
      </c>
      <c r="I132" s="50">
        <f t="shared" si="19"/>
        <v>4.7249842500000012</v>
      </c>
      <c r="J132" s="50">
        <f t="shared" si="17"/>
        <v>132.29955900000004</v>
      </c>
      <c r="K132" s="51">
        <f t="shared" si="20"/>
        <v>143.99952000000002</v>
      </c>
    </row>
    <row r="133" spans="1:12" s="3" customFormat="1" ht="15" customHeight="1" x14ac:dyDescent="0.25">
      <c r="A133" s="19"/>
      <c r="B133" s="32" t="s">
        <v>142</v>
      </c>
      <c r="C133" s="16" t="s">
        <v>143</v>
      </c>
      <c r="D133" s="17" t="s">
        <v>68</v>
      </c>
      <c r="E133" s="23">
        <v>0.1071</v>
      </c>
      <c r="F133" s="23">
        <f t="shared" si="15"/>
        <v>2.9988000000000001</v>
      </c>
      <c r="G133" s="23">
        <f t="shared" si="18"/>
        <v>0.112455</v>
      </c>
      <c r="H133" s="30">
        <f t="shared" si="16"/>
        <v>3.1487400000000001</v>
      </c>
      <c r="I133" s="30">
        <f t="shared" si="19"/>
        <v>0.11807775000000001</v>
      </c>
      <c r="J133" s="30">
        <f t="shared" si="17"/>
        <v>3.3061770000000004</v>
      </c>
      <c r="K133" s="31">
        <f t="shared" si="20"/>
        <v>3.59856</v>
      </c>
    </row>
    <row r="134" spans="1:12" s="3" customFormat="1" ht="15" customHeight="1" x14ac:dyDescent="0.25">
      <c r="A134" s="19"/>
      <c r="B134" s="90" t="s">
        <v>144</v>
      </c>
      <c r="C134" s="16" t="s">
        <v>145</v>
      </c>
      <c r="D134" s="17">
        <v>100</v>
      </c>
      <c r="E134" s="23">
        <v>0.39279999999999998</v>
      </c>
      <c r="F134" s="23">
        <f t="shared" si="15"/>
        <v>10.9984</v>
      </c>
      <c r="G134" s="23">
        <f t="shared" si="18"/>
        <v>0.41243999999999997</v>
      </c>
      <c r="H134" s="30">
        <f t="shared" si="16"/>
        <v>11.548319999999999</v>
      </c>
      <c r="I134" s="30">
        <f t="shared" si="19"/>
        <v>0.433062</v>
      </c>
      <c r="J134" s="30">
        <f t="shared" si="17"/>
        <v>12.125736</v>
      </c>
      <c r="K134" s="31">
        <f t="shared" si="20"/>
        <v>13.198079999999999</v>
      </c>
    </row>
    <row r="135" spans="1:12" s="3" customFormat="1" ht="15" customHeight="1" x14ac:dyDescent="0.25">
      <c r="A135" s="19"/>
      <c r="B135" s="90"/>
      <c r="C135" s="16" t="s">
        <v>146</v>
      </c>
      <c r="D135" s="17">
        <v>50</v>
      </c>
      <c r="E135" s="23">
        <v>0.5</v>
      </c>
      <c r="F135" s="23">
        <f t="shared" si="15"/>
        <v>14</v>
      </c>
      <c r="G135" s="23">
        <f t="shared" si="18"/>
        <v>0.52500000000000002</v>
      </c>
      <c r="H135" s="74">
        <f t="shared" si="16"/>
        <v>14.700000000000001</v>
      </c>
      <c r="I135" s="30">
        <f t="shared" si="19"/>
        <v>0.55125000000000002</v>
      </c>
      <c r="J135" s="74">
        <f t="shared" si="17"/>
        <v>15.435</v>
      </c>
      <c r="K135" s="31">
        <f t="shared" si="20"/>
        <v>16.8</v>
      </c>
    </row>
    <row r="136" spans="1:12" s="3" customFormat="1" ht="15" customHeight="1" x14ac:dyDescent="0.25">
      <c r="A136" s="19"/>
      <c r="B136" s="86" t="s">
        <v>147</v>
      </c>
      <c r="C136" s="87"/>
      <c r="D136" s="87"/>
      <c r="E136" s="87"/>
      <c r="F136" s="87"/>
      <c r="G136" s="87"/>
      <c r="H136" s="87"/>
      <c r="I136" s="87"/>
      <c r="J136" s="87"/>
      <c r="K136" s="88"/>
    </row>
    <row r="137" spans="1:12" s="3" customFormat="1" ht="15" customHeight="1" x14ac:dyDescent="0.25">
      <c r="A137" s="19"/>
      <c r="B137" s="28" t="s">
        <v>148</v>
      </c>
      <c r="C137" s="20" t="s">
        <v>149</v>
      </c>
      <c r="D137" s="41" t="s">
        <v>290</v>
      </c>
      <c r="E137" s="41"/>
      <c r="F137" s="23">
        <v>18.2</v>
      </c>
      <c r="G137" s="33"/>
      <c r="H137" s="52">
        <f>F137*1.05</f>
        <v>19.11</v>
      </c>
      <c r="I137" s="75"/>
      <c r="J137" s="52">
        <f>H137*1.05</f>
        <v>20.0655</v>
      </c>
      <c r="K137" s="53">
        <f>F137*1.2</f>
        <v>21.84</v>
      </c>
    </row>
    <row r="138" spans="1:12" ht="15" customHeight="1" x14ac:dyDescent="0.25">
      <c r="A138" s="14"/>
      <c r="B138" s="77" t="s">
        <v>23</v>
      </c>
      <c r="C138" s="20" t="s">
        <v>150</v>
      </c>
      <c r="D138" s="41" t="s">
        <v>290</v>
      </c>
      <c r="E138" s="41"/>
      <c r="F138" s="23">
        <v>7.25</v>
      </c>
      <c r="G138" s="33"/>
      <c r="H138" s="52">
        <f t="shared" ref="H138:H141" si="21">F138*1.05</f>
        <v>7.6125000000000007</v>
      </c>
      <c r="I138" s="75"/>
      <c r="J138" s="52">
        <f t="shared" ref="J138:J141" si="22">H138*1.05</f>
        <v>7.9931250000000009</v>
      </c>
      <c r="K138" s="53">
        <f t="shared" ref="K138:K141" si="23">F138*1.2</f>
        <v>8.6999999999999993</v>
      </c>
    </row>
    <row r="139" spans="1:12" ht="15" customHeight="1" x14ac:dyDescent="0.25">
      <c r="A139" s="14"/>
      <c r="B139" s="77"/>
      <c r="C139" s="20" t="s">
        <v>151</v>
      </c>
      <c r="D139" s="41" t="s">
        <v>291</v>
      </c>
      <c r="E139" s="41"/>
      <c r="F139" s="23">
        <v>14.8</v>
      </c>
      <c r="G139" s="33"/>
      <c r="H139" s="52">
        <f t="shared" si="21"/>
        <v>15.540000000000001</v>
      </c>
      <c r="I139" s="75"/>
      <c r="J139" s="52">
        <f t="shared" si="22"/>
        <v>16.317</v>
      </c>
      <c r="K139" s="53">
        <f t="shared" si="23"/>
        <v>17.760000000000002</v>
      </c>
    </row>
    <row r="140" spans="1:12" ht="15" customHeight="1" x14ac:dyDescent="0.25">
      <c r="A140" s="14"/>
      <c r="B140" s="77"/>
      <c r="C140" s="20" t="s">
        <v>152</v>
      </c>
      <c r="D140" s="41" t="s">
        <v>292</v>
      </c>
      <c r="E140" s="41"/>
      <c r="F140" s="23">
        <v>8.6999999999999993</v>
      </c>
      <c r="G140" s="33"/>
      <c r="H140" s="52">
        <f t="shared" si="21"/>
        <v>9.1349999999999998</v>
      </c>
      <c r="I140" s="75"/>
      <c r="J140" s="52">
        <f t="shared" si="22"/>
        <v>9.5917499999999993</v>
      </c>
      <c r="K140" s="53">
        <f t="shared" si="23"/>
        <v>10.44</v>
      </c>
    </row>
    <row r="141" spans="1:12" ht="15" customHeight="1" x14ac:dyDescent="0.25">
      <c r="A141" s="14"/>
      <c r="B141" s="77"/>
      <c r="C141" s="20" t="s">
        <v>153</v>
      </c>
      <c r="D141" s="41" t="s">
        <v>292</v>
      </c>
      <c r="E141" s="41"/>
      <c r="F141" s="23">
        <v>7.6</v>
      </c>
      <c r="G141" s="33"/>
      <c r="H141" s="52">
        <f t="shared" si="21"/>
        <v>7.9799999999999995</v>
      </c>
      <c r="I141" s="75"/>
      <c r="J141" s="52">
        <f t="shared" si="22"/>
        <v>8.3789999999999996</v>
      </c>
      <c r="K141" s="53">
        <f t="shared" si="23"/>
        <v>9.1199999999999992</v>
      </c>
      <c r="L141" s="99"/>
    </row>
    <row r="142" spans="1:12" ht="15" customHeight="1" x14ac:dyDescent="0.25">
      <c r="A142" s="14"/>
      <c r="B142" s="78" t="s">
        <v>154</v>
      </c>
      <c r="C142" s="79"/>
      <c r="D142" s="79"/>
      <c r="E142" s="79"/>
      <c r="F142" s="79"/>
      <c r="G142" s="79"/>
      <c r="H142" s="79"/>
      <c r="I142" s="79"/>
      <c r="J142" s="79"/>
      <c r="K142" s="80"/>
      <c r="L142" s="99"/>
    </row>
    <row r="143" spans="1:12" ht="15" customHeight="1" x14ac:dyDescent="0.25">
      <c r="A143" s="14"/>
      <c r="B143" s="77" t="s">
        <v>22</v>
      </c>
      <c r="C143" s="16" t="s">
        <v>155</v>
      </c>
      <c r="D143" s="17" t="s">
        <v>156</v>
      </c>
      <c r="E143" s="23">
        <v>0.2475</v>
      </c>
      <c r="F143" s="23">
        <f t="shared" ref="F143:F178" si="24">E143*курс_сингента</f>
        <v>6.93</v>
      </c>
      <c r="G143" s="33">
        <f>E143*1.05</f>
        <v>0.25987500000000002</v>
      </c>
      <c r="H143" s="34">
        <f t="shared" ref="H143:H178" si="25">G143*курс_сингента</f>
        <v>7.2765000000000004</v>
      </c>
      <c r="I143" s="34">
        <f>G143*1.05</f>
        <v>0.27286875000000005</v>
      </c>
      <c r="J143" s="34">
        <f t="shared" ref="J143:J178" si="26">I143*курс_сингента</f>
        <v>7.6403250000000016</v>
      </c>
      <c r="K143" s="35">
        <f>F143*1.2</f>
        <v>8.3159999999999989</v>
      </c>
    </row>
    <row r="144" spans="1:12" ht="15" customHeight="1" x14ac:dyDescent="0.25">
      <c r="A144" s="14"/>
      <c r="B144" s="77"/>
      <c r="C144" s="16" t="s">
        <v>157</v>
      </c>
      <c r="D144" s="17" t="s">
        <v>156</v>
      </c>
      <c r="E144" s="23">
        <v>0.92620000000000002</v>
      </c>
      <c r="F144" s="23">
        <f t="shared" si="24"/>
        <v>25.933600000000002</v>
      </c>
      <c r="G144" s="33">
        <f t="shared" ref="G144:G178" si="27">E144*1.05</f>
        <v>0.9725100000000001</v>
      </c>
      <c r="H144" s="34">
        <f t="shared" si="25"/>
        <v>27.230280000000004</v>
      </c>
      <c r="I144" s="34">
        <f t="shared" ref="I144:I178" si="28">G144*1.05</f>
        <v>1.0211355000000002</v>
      </c>
      <c r="J144" s="34">
        <f t="shared" si="26"/>
        <v>28.591794000000007</v>
      </c>
      <c r="K144" s="35">
        <f t="shared" ref="K144:K178" si="29">F144*1.2</f>
        <v>31.12032</v>
      </c>
    </row>
    <row r="145" spans="1:13" ht="15" customHeight="1" x14ac:dyDescent="0.25">
      <c r="A145" s="14"/>
      <c r="B145" s="77"/>
      <c r="C145" s="16" t="s">
        <v>158</v>
      </c>
      <c r="D145" s="17" t="s">
        <v>159</v>
      </c>
      <c r="E145" s="23">
        <v>0.625</v>
      </c>
      <c r="F145" s="23">
        <f t="shared" si="24"/>
        <v>17.5</v>
      </c>
      <c r="G145" s="33">
        <f t="shared" si="27"/>
        <v>0.65625</v>
      </c>
      <c r="H145" s="34">
        <f t="shared" si="25"/>
        <v>18.375</v>
      </c>
      <c r="I145" s="34">
        <f t="shared" si="28"/>
        <v>0.68906250000000002</v>
      </c>
      <c r="J145" s="34">
        <f t="shared" si="26"/>
        <v>19.293749999999999</v>
      </c>
      <c r="K145" s="35">
        <f t="shared" si="29"/>
        <v>21</v>
      </c>
    </row>
    <row r="146" spans="1:13" s="3" customFormat="1" ht="15" customHeight="1" x14ac:dyDescent="0.25">
      <c r="A146" s="19"/>
      <c r="B146" s="77"/>
      <c r="C146" s="16" t="s">
        <v>160</v>
      </c>
      <c r="D146" s="17">
        <v>50</v>
      </c>
      <c r="E146" s="23">
        <v>4.2141999999999999</v>
      </c>
      <c r="F146" s="23">
        <f t="shared" si="24"/>
        <v>117.99760000000001</v>
      </c>
      <c r="G146" s="33">
        <f t="shared" si="27"/>
        <v>4.4249100000000006</v>
      </c>
      <c r="H146" s="34">
        <f t="shared" si="25"/>
        <v>123.89748000000002</v>
      </c>
      <c r="I146" s="34">
        <f t="shared" si="28"/>
        <v>4.6461555000000008</v>
      </c>
      <c r="J146" s="34">
        <f t="shared" si="26"/>
        <v>130.09235400000003</v>
      </c>
      <c r="K146" s="35">
        <f t="shared" si="29"/>
        <v>141.59711999999999</v>
      </c>
      <c r="M146" s="56"/>
    </row>
    <row r="147" spans="1:13" s="3" customFormat="1" ht="15" customHeight="1" x14ac:dyDescent="0.25">
      <c r="A147" s="19"/>
      <c r="B147" s="77"/>
      <c r="C147" s="44" t="s">
        <v>161</v>
      </c>
      <c r="D147" s="45" t="s">
        <v>159</v>
      </c>
      <c r="E147" s="46">
        <v>0.44640000000000002</v>
      </c>
      <c r="F147" s="46">
        <f t="shared" si="24"/>
        <v>12.4992</v>
      </c>
      <c r="G147" s="46">
        <f t="shared" si="27"/>
        <v>0.46872000000000003</v>
      </c>
      <c r="H147" s="54">
        <f t="shared" si="25"/>
        <v>13.12416</v>
      </c>
      <c r="I147" s="54">
        <f t="shared" si="28"/>
        <v>0.49215600000000004</v>
      </c>
      <c r="J147" s="54">
        <f t="shared" si="26"/>
        <v>13.780368000000001</v>
      </c>
      <c r="K147" s="55">
        <f t="shared" si="29"/>
        <v>14.999039999999999</v>
      </c>
    </row>
    <row r="148" spans="1:13" s="3" customFormat="1" ht="15" customHeight="1" x14ac:dyDescent="0.25">
      <c r="A148" s="19"/>
      <c r="B148" s="77"/>
      <c r="C148" s="44" t="s">
        <v>162</v>
      </c>
      <c r="D148" s="45">
        <v>50</v>
      </c>
      <c r="E148" s="46">
        <v>9.3927999999999994</v>
      </c>
      <c r="F148" s="46">
        <f t="shared" si="24"/>
        <v>262.9984</v>
      </c>
      <c r="G148" s="46">
        <f t="shared" si="27"/>
        <v>9.8624399999999994</v>
      </c>
      <c r="H148" s="54">
        <f t="shared" si="25"/>
        <v>276.14832000000001</v>
      </c>
      <c r="I148" s="54">
        <f t="shared" si="28"/>
        <v>10.355561999999999</v>
      </c>
      <c r="J148" s="54">
        <f t="shared" si="26"/>
        <v>289.955736</v>
      </c>
      <c r="K148" s="55">
        <f t="shared" si="29"/>
        <v>315.59807999999998</v>
      </c>
    </row>
    <row r="149" spans="1:13" s="3" customFormat="1" ht="15" customHeight="1" x14ac:dyDescent="0.25">
      <c r="A149" s="19"/>
      <c r="B149" s="77"/>
      <c r="C149" s="69" t="s">
        <v>163</v>
      </c>
      <c r="D149" s="17" t="s">
        <v>164</v>
      </c>
      <c r="E149" s="23">
        <v>0.39279999999999998</v>
      </c>
      <c r="F149" s="23">
        <f t="shared" si="24"/>
        <v>10.9984</v>
      </c>
      <c r="G149" s="23">
        <f t="shared" si="27"/>
        <v>0.41243999999999997</v>
      </c>
      <c r="H149" s="38">
        <f t="shared" si="25"/>
        <v>11.548319999999999</v>
      </c>
      <c r="I149" s="38">
        <f t="shared" si="28"/>
        <v>0.433062</v>
      </c>
      <c r="J149" s="38">
        <f t="shared" si="26"/>
        <v>12.125736</v>
      </c>
      <c r="K149" s="70">
        <f t="shared" si="29"/>
        <v>13.198079999999999</v>
      </c>
    </row>
    <row r="150" spans="1:13" ht="15" customHeight="1" x14ac:dyDescent="0.25">
      <c r="A150" s="14"/>
      <c r="B150" s="77"/>
      <c r="C150" s="16" t="s">
        <v>165</v>
      </c>
      <c r="D150" s="17">
        <v>50</v>
      </c>
      <c r="E150" s="23">
        <v>7.5713999999999997</v>
      </c>
      <c r="F150" s="23">
        <f t="shared" si="24"/>
        <v>211.9992</v>
      </c>
      <c r="G150" s="33">
        <f t="shared" si="27"/>
        <v>7.9499700000000004</v>
      </c>
      <c r="H150" s="34">
        <f t="shared" si="25"/>
        <v>222.59916000000001</v>
      </c>
      <c r="I150" s="34">
        <f t="shared" si="28"/>
        <v>8.3474685000000015</v>
      </c>
      <c r="J150" s="34">
        <f t="shared" si="26"/>
        <v>233.72911800000003</v>
      </c>
      <c r="K150" s="35">
        <f t="shared" si="29"/>
        <v>254.39903999999999</v>
      </c>
    </row>
    <row r="151" spans="1:13" ht="15.75" customHeight="1" x14ac:dyDescent="0.25">
      <c r="A151" s="14"/>
      <c r="B151" s="77"/>
      <c r="C151" s="16" t="s">
        <v>166</v>
      </c>
      <c r="D151" s="17" t="s">
        <v>159</v>
      </c>
      <c r="E151" s="23">
        <v>0.34639999999999999</v>
      </c>
      <c r="F151" s="23">
        <f t="shared" si="24"/>
        <v>9.6991999999999994</v>
      </c>
      <c r="G151" s="33">
        <f t="shared" si="27"/>
        <v>0.36371999999999999</v>
      </c>
      <c r="H151" s="34">
        <f t="shared" si="25"/>
        <v>10.18416</v>
      </c>
      <c r="I151" s="34">
        <f t="shared" si="28"/>
        <v>0.38190600000000002</v>
      </c>
      <c r="J151" s="34">
        <f t="shared" si="26"/>
        <v>10.693368000000001</v>
      </c>
      <c r="K151" s="35">
        <f t="shared" si="29"/>
        <v>11.63904</v>
      </c>
    </row>
    <row r="152" spans="1:13" ht="15.75" customHeight="1" x14ac:dyDescent="0.25">
      <c r="A152" s="14"/>
      <c r="B152" s="77"/>
      <c r="C152" s="16" t="s">
        <v>184</v>
      </c>
      <c r="D152" s="17" t="s">
        <v>156</v>
      </c>
      <c r="E152" s="23">
        <v>0.52869999999999995</v>
      </c>
      <c r="F152" s="23">
        <f t="shared" si="24"/>
        <v>14.803599999999999</v>
      </c>
      <c r="G152" s="33">
        <f t="shared" si="27"/>
        <v>0.55513499999999993</v>
      </c>
      <c r="H152" s="34">
        <f t="shared" si="25"/>
        <v>15.543779999999998</v>
      </c>
      <c r="I152" s="34">
        <f t="shared" si="28"/>
        <v>0.58289174999999993</v>
      </c>
      <c r="J152" s="34">
        <f t="shared" si="26"/>
        <v>16.320968999999998</v>
      </c>
      <c r="K152" s="35">
        <f t="shared" si="29"/>
        <v>17.764319999999998</v>
      </c>
    </row>
    <row r="153" spans="1:13" ht="15.75" customHeight="1" x14ac:dyDescent="0.25">
      <c r="A153" s="14"/>
      <c r="B153" s="77"/>
      <c r="C153" s="44" t="s">
        <v>167</v>
      </c>
      <c r="D153" s="45" t="s">
        <v>168</v>
      </c>
      <c r="E153" s="46">
        <v>1.1214</v>
      </c>
      <c r="F153" s="46">
        <f t="shared" si="24"/>
        <v>31.3992</v>
      </c>
      <c r="G153" s="46">
        <f t="shared" si="27"/>
        <v>1.17747</v>
      </c>
      <c r="H153" s="54">
        <f t="shared" si="25"/>
        <v>32.969160000000002</v>
      </c>
      <c r="I153" s="54">
        <f t="shared" si="28"/>
        <v>1.2363435</v>
      </c>
      <c r="J153" s="54">
        <f t="shared" si="26"/>
        <v>34.617618</v>
      </c>
      <c r="K153" s="55">
        <f t="shared" si="29"/>
        <v>37.679040000000001</v>
      </c>
    </row>
    <row r="154" spans="1:13" ht="15" customHeight="1" x14ac:dyDescent="0.25">
      <c r="A154" s="14"/>
      <c r="B154" s="77"/>
      <c r="C154" s="44" t="s">
        <v>169</v>
      </c>
      <c r="D154" s="45">
        <v>50</v>
      </c>
      <c r="E154" s="46">
        <v>8.9284999999999997</v>
      </c>
      <c r="F154" s="46">
        <f t="shared" si="24"/>
        <v>249.99799999999999</v>
      </c>
      <c r="G154" s="46">
        <f t="shared" si="27"/>
        <v>9.3749249999999993</v>
      </c>
      <c r="H154" s="54">
        <f t="shared" si="25"/>
        <v>262.49789999999996</v>
      </c>
      <c r="I154" s="54">
        <f t="shared" si="28"/>
        <v>9.8436712499999999</v>
      </c>
      <c r="J154" s="54">
        <f t="shared" si="26"/>
        <v>275.622795</v>
      </c>
      <c r="K154" s="55">
        <f t="shared" si="29"/>
        <v>299.99759999999998</v>
      </c>
    </row>
    <row r="155" spans="1:13" ht="15" customHeight="1" x14ac:dyDescent="0.25">
      <c r="A155" s="14"/>
      <c r="B155" s="77" t="s">
        <v>23</v>
      </c>
      <c r="C155" s="16" t="s">
        <v>170</v>
      </c>
      <c r="D155" s="17" t="s">
        <v>159</v>
      </c>
      <c r="E155" s="23">
        <v>0.78569999999999995</v>
      </c>
      <c r="F155" s="23">
        <f t="shared" si="24"/>
        <v>21.999599999999997</v>
      </c>
      <c r="G155" s="33">
        <f t="shared" si="27"/>
        <v>0.82498499999999997</v>
      </c>
      <c r="H155" s="34">
        <f t="shared" si="25"/>
        <v>23.09958</v>
      </c>
      <c r="I155" s="34">
        <f t="shared" si="28"/>
        <v>0.86623424999999998</v>
      </c>
      <c r="J155" s="34">
        <f t="shared" si="26"/>
        <v>24.254559</v>
      </c>
      <c r="K155" s="35">
        <f t="shared" si="29"/>
        <v>26.399519999999995</v>
      </c>
    </row>
    <row r="156" spans="1:13" ht="15" customHeight="1" x14ac:dyDescent="0.25">
      <c r="A156" s="14"/>
      <c r="B156" s="77"/>
      <c r="C156" s="16" t="s">
        <v>171</v>
      </c>
      <c r="D156" s="17">
        <v>50</v>
      </c>
      <c r="E156" s="23">
        <v>7.1784999999999997</v>
      </c>
      <c r="F156" s="23">
        <f t="shared" si="24"/>
        <v>200.99799999999999</v>
      </c>
      <c r="G156" s="33">
        <f t="shared" si="27"/>
        <v>7.5374249999999998</v>
      </c>
      <c r="H156" s="34">
        <f t="shared" si="25"/>
        <v>211.0479</v>
      </c>
      <c r="I156" s="34">
        <f t="shared" si="28"/>
        <v>7.9142962500000005</v>
      </c>
      <c r="J156" s="34">
        <f t="shared" si="26"/>
        <v>221.60029500000002</v>
      </c>
      <c r="K156" s="35">
        <f t="shared" si="29"/>
        <v>241.19759999999997</v>
      </c>
    </row>
    <row r="157" spans="1:13" ht="15" customHeight="1" x14ac:dyDescent="0.25">
      <c r="A157" s="14"/>
      <c r="B157" s="77"/>
      <c r="C157" s="16" t="s">
        <v>172</v>
      </c>
      <c r="D157" s="17">
        <v>24</v>
      </c>
      <c r="E157" s="23">
        <v>20.535699999999999</v>
      </c>
      <c r="F157" s="23">
        <f t="shared" si="24"/>
        <v>574.99959999999999</v>
      </c>
      <c r="G157" s="33">
        <f t="shared" si="27"/>
        <v>21.562484999999999</v>
      </c>
      <c r="H157" s="34">
        <f t="shared" si="25"/>
        <v>603.74957999999992</v>
      </c>
      <c r="I157" s="34">
        <f t="shared" si="28"/>
        <v>22.640609250000001</v>
      </c>
      <c r="J157" s="34">
        <f t="shared" si="26"/>
        <v>633.93705899999998</v>
      </c>
      <c r="K157" s="35">
        <f t="shared" si="29"/>
        <v>689.99951999999996</v>
      </c>
    </row>
    <row r="158" spans="1:13" ht="15" customHeight="1" x14ac:dyDescent="0.25">
      <c r="A158" s="14"/>
      <c r="B158" s="77"/>
      <c r="C158" s="16" t="s">
        <v>173</v>
      </c>
      <c r="D158" s="17">
        <v>200</v>
      </c>
      <c r="E158" s="23">
        <v>0.70350000000000001</v>
      </c>
      <c r="F158" s="23">
        <f t="shared" si="24"/>
        <v>19.698</v>
      </c>
      <c r="G158" s="33">
        <f t="shared" si="27"/>
        <v>0.73867500000000008</v>
      </c>
      <c r="H158" s="34">
        <f t="shared" si="25"/>
        <v>20.682900000000004</v>
      </c>
      <c r="I158" s="34">
        <f t="shared" si="28"/>
        <v>0.77560875000000007</v>
      </c>
      <c r="J158" s="34">
        <f t="shared" si="26"/>
        <v>21.717045000000002</v>
      </c>
      <c r="K158" s="35">
        <f t="shared" si="29"/>
        <v>23.637599999999999</v>
      </c>
    </row>
    <row r="159" spans="1:13" ht="15" customHeight="1" x14ac:dyDescent="0.25">
      <c r="A159" s="14"/>
      <c r="B159" s="77"/>
      <c r="C159" s="16" t="s">
        <v>174</v>
      </c>
      <c r="D159" s="17">
        <v>100</v>
      </c>
      <c r="E159" s="23">
        <v>1.2857000000000001</v>
      </c>
      <c r="F159" s="23">
        <f t="shared" si="24"/>
        <v>35.999600000000001</v>
      </c>
      <c r="G159" s="33">
        <f t="shared" si="27"/>
        <v>1.3499850000000002</v>
      </c>
      <c r="H159" s="34">
        <f t="shared" si="25"/>
        <v>37.799580000000006</v>
      </c>
      <c r="I159" s="34">
        <f t="shared" si="28"/>
        <v>1.4174842500000002</v>
      </c>
      <c r="J159" s="34">
        <f t="shared" si="26"/>
        <v>39.689559000000003</v>
      </c>
      <c r="K159" s="35">
        <f t="shared" si="29"/>
        <v>43.19952</v>
      </c>
    </row>
    <row r="160" spans="1:13" ht="15" customHeight="1" x14ac:dyDescent="0.25">
      <c r="A160" s="14"/>
      <c r="B160" s="77"/>
      <c r="C160" s="16" t="s">
        <v>175</v>
      </c>
      <c r="D160" s="17" t="s">
        <v>159</v>
      </c>
      <c r="E160" s="23">
        <v>0.69640000000000002</v>
      </c>
      <c r="F160" s="23">
        <f t="shared" si="24"/>
        <v>19.499200000000002</v>
      </c>
      <c r="G160" s="33">
        <f t="shared" si="27"/>
        <v>0.73122000000000009</v>
      </c>
      <c r="H160" s="34">
        <f t="shared" si="25"/>
        <v>20.474160000000001</v>
      </c>
      <c r="I160" s="34">
        <f t="shared" si="28"/>
        <v>0.76778100000000016</v>
      </c>
      <c r="J160" s="34">
        <f t="shared" si="26"/>
        <v>21.497868000000004</v>
      </c>
      <c r="K160" s="35">
        <f t="shared" si="29"/>
        <v>23.399040000000003</v>
      </c>
    </row>
    <row r="161" spans="1:158" ht="15" customHeight="1" x14ac:dyDescent="0.25">
      <c r="A161" s="14"/>
      <c r="B161" s="77"/>
      <c r="C161" s="16" t="s">
        <v>176</v>
      </c>
      <c r="D161" s="36" t="s">
        <v>177</v>
      </c>
      <c r="E161" s="23">
        <v>1.1177999999999999</v>
      </c>
      <c r="F161" s="23">
        <f t="shared" si="24"/>
        <v>31.298399999999997</v>
      </c>
      <c r="G161" s="33">
        <f t="shared" si="27"/>
        <v>1.1736899999999999</v>
      </c>
      <c r="H161" s="34">
        <f t="shared" si="25"/>
        <v>32.863319999999995</v>
      </c>
      <c r="I161" s="34">
        <f t="shared" si="28"/>
        <v>1.2323744999999999</v>
      </c>
      <c r="J161" s="34">
        <f t="shared" si="26"/>
        <v>34.506485999999995</v>
      </c>
      <c r="K161" s="35">
        <f t="shared" si="29"/>
        <v>37.558079999999997</v>
      </c>
    </row>
    <row r="162" spans="1:158" ht="15" customHeight="1" x14ac:dyDescent="0.25">
      <c r="A162" s="14"/>
      <c r="B162" s="77"/>
      <c r="C162" s="16" t="s">
        <v>178</v>
      </c>
      <c r="D162" s="17">
        <v>400</v>
      </c>
      <c r="E162" s="23">
        <v>1.5339</v>
      </c>
      <c r="F162" s="23">
        <f t="shared" si="24"/>
        <v>42.949200000000005</v>
      </c>
      <c r="G162" s="33">
        <f t="shared" si="27"/>
        <v>1.6105950000000002</v>
      </c>
      <c r="H162" s="34">
        <f t="shared" si="25"/>
        <v>45.096660000000007</v>
      </c>
      <c r="I162" s="34">
        <f t="shared" si="28"/>
        <v>1.6911247500000004</v>
      </c>
      <c r="J162" s="34">
        <f t="shared" si="26"/>
        <v>47.351493000000012</v>
      </c>
      <c r="K162" s="35">
        <f t="shared" si="29"/>
        <v>51.539040000000007</v>
      </c>
    </row>
    <row r="163" spans="1:158" ht="15" customHeight="1" x14ac:dyDescent="0.25">
      <c r="A163" s="18"/>
      <c r="B163" s="77"/>
      <c r="C163" s="16" t="s">
        <v>179</v>
      </c>
      <c r="D163" s="17" t="s">
        <v>164</v>
      </c>
      <c r="E163" s="23">
        <v>0.39279999999999998</v>
      </c>
      <c r="F163" s="23">
        <f t="shared" si="24"/>
        <v>10.9984</v>
      </c>
      <c r="G163" s="33">
        <f t="shared" si="27"/>
        <v>0.41243999999999997</v>
      </c>
      <c r="H163" s="34">
        <f t="shared" si="25"/>
        <v>11.548319999999999</v>
      </c>
      <c r="I163" s="34">
        <f t="shared" si="28"/>
        <v>0.433062</v>
      </c>
      <c r="J163" s="34">
        <f t="shared" si="26"/>
        <v>12.125736</v>
      </c>
      <c r="K163" s="35">
        <f t="shared" si="29"/>
        <v>13.198079999999999</v>
      </c>
    </row>
    <row r="164" spans="1:158" ht="15" customHeight="1" x14ac:dyDescent="0.25">
      <c r="A164" s="18"/>
      <c r="B164" s="77"/>
      <c r="C164" s="44" t="s">
        <v>180</v>
      </c>
      <c r="D164" s="45">
        <v>50</v>
      </c>
      <c r="E164" s="46">
        <v>13.9285</v>
      </c>
      <c r="F164" s="46">
        <f t="shared" si="24"/>
        <v>389.99799999999999</v>
      </c>
      <c r="G164" s="46">
        <f t="shared" si="27"/>
        <v>14.624925000000001</v>
      </c>
      <c r="H164" s="54">
        <f t="shared" si="25"/>
        <v>409.49790000000002</v>
      </c>
      <c r="I164" s="54">
        <f t="shared" si="28"/>
        <v>15.356171250000001</v>
      </c>
      <c r="J164" s="54">
        <f t="shared" si="26"/>
        <v>429.97279500000002</v>
      </c>
      <c r="K164" s="55">
        <f t="shared" si="29"/>
        <v>467.99759999999998</v>
      </c>
    </row>
    <row r="165" spans="1:158" ht="15" customHeight="1" x14ac:dyDescent="0.25">
      <c r="A165" s="18"/>
      <c r="B165" s="77"/>
      <c r="C165" s="16" t="s">
        <v>181</v>
      </c>
      <c r="D165" s="17" t="s">
        <v>164</v>
      </c>
      <c r="E165" s="23">
        <v>0.375</v>
      </c>
      <c r="F165" s="23">
        <f t="shared" si="24"/>
        <v>10.5</v>
      </c>
      <c r="G165" s="33">
        <f t="shared" si="27"/>
        <v>0.39375000000000004</v>
      </c>
      <c r="H165" s="34">
        <f t="shared" si="25"/>
        <v>11.025000000000002</v>
      </c>
      <c r="I165" s="34">
        <f t="shared" si="28"/>
        <v>0.41343750000000007</v>
      </c>
      <c r="J165" s="34">
        <f t="shared" si="26"/>
        <v>11.576250000000002</v>
      </c>
      <c r="K165" s="35">
        <f t="shared" si="29"/>
        <v>12.6</v>
      </c>
    </row>
    <row r="166" spans="1:158" ht="15" customHeight="1" x14ac:dyDescent="0.25">
      <c r="A166" s="18"/>
      <c r="B166" s="77"/>
      <c r="C166" s="16" t="s">
        <v>182</v>
      </c>
      <c r="D166" s="17">
        <v>100</v>
      </c>
      <c r="E166" s="23">
        <v>0.57140000000000002</v>
      </c>
      <c r="F166" s="23">
        <f t="shared" si="24"/>
        <v>15.9992</v>
      </c>
      <c r="G166" s="33">
        <f t="shared" si="27"/>
        <v>0.59997</v>
      </c>
      <c r="H166" s="34">
        <f t="shared" si="25"/>
        <v>16.799160000000001</v>
      </c>
      <c r="I166" s="34">
        <f t="shared" si="28"/>
        <v>0.62996850000000004</v>
      </c>
      <c r="J166" s="34">
        <f t="shared" si="26"/>
        <v>17.639118</v>
      </c>
      <c r="K166" s="35">
        <f t="shared" si="29"/>
        <v>19.19904</v>
      </c>
    </row>
    <row r="167" spans="1:158" ht="15" customHeight="1" x14ac:dyDescent="0.25">
      <c r="A167" s="18"/>
      <c r="B167" s="77"/>
      <c r="C167" s="16" t="s">
        <v>183</v>
      </c>
      <c r="D167" s="17" t="s">
        <v>156</v>
      </c>
      <c r="E167" s="23">
        <v>0.57140000000000002</v>
      </c>
      <c r="F167" s="23">
        <f t="shared" si="24"/>
        <v>15.9992</v>
      </c>
      <c r="G167" s="23">
        <f t="shared" si="27"/>
        <v>0.59997</v>
      </c>
      <c r="H167" s="38">
        <f t="shared" si="25"/>
        <v>16.799160000000001</v>
      </c>
      <c r="I167" s="38">
        <f t="shared" si="28"/>
        <v>0.62996850000000004</v>
      </c>
      <c r="J167" s="38">
        <f t="shared" si="26"/>
        <v>17.639118</v>
      </c>
      <c r="K167" s="70">
        <f t="shared" si="29"/>
        <v>19.19904</v>
      </c>
    </row>
    <row r="168" spans="1:158" s="12" customFormat="1" ht="15" customHeight="1" x14ac:dyDescent="0.25">
      <c r="A168" s="18"/>
      <c r="B168" s="77" t="s">
        <v>24</v>
      </c>
      <c r="C168" s="16" t="s">
        <v>185</v>
      </c>
      <c r="D168" s="17">
        <v>50</v>
      </c>
      <c r="E168" s="23">
        <v>1.7475000000000001</v>
      </c>
      <c r="F168" s="23">
        <f t="shared" si="24"/>
        <v>48.93</v>
      </c>
      <c r="G168" s="33">
        <f t="shared" si="27"/>
        <v>1.834875</v>
      </c>
      <c r="H168" s="34">
        <f t="shared" si="25"/>
        <v>51.3765</v>
      </c>
      <c r="I168" s="34">
        <f t="shared" si="28"/>
        <v>1.92661875</v>
      </c>
      <c r="J168" s="34">
        <f t="shared" si="26"/>
        <v>53.945325000000004</v>
      </c>
      <c r="K168" s="35">
        <f t="shared" si="29"/>
        <v>58.715999999999994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</row>
    <row r="169" spans="1:158" s="12" customFormat="1" ht="15" customHeight="1" x14ac:dyDescent="0.25">
      <c r="A169" s="18"/>
      <c r="B169" s="77"/>
      <c r="C169" s="16" t="s">
        <v>186</v>
      </c>
      <c r="D169" s="17">
        <v>24</v>
      </c>
      <c r="E169" s="23">
        <v>4.1512000000000002</v>
      </c>
      <c r="F169" s="23">
        <f t="shared" si="24"/>
        <v>116.23360000000001</v>
      </c>
      <c r="G169" s="33">
        <f t="shared" si="27"/>
        <v>4.3587600000000002</v>
      </c>
      <c r="H169" s="34">
        <f t="shared" si="25"/>
        <v>122.04528000000001</v>
      </c>
      <c r="I169" s="34">
        <f t="shared" si="28"/>
        <v>4.5766980000000004</v>
      </c>
      <c r="J169" s="34">
        <f t="shared" si="26"/>
        <v>128.14754400000001</v>
      </c>
      <c r="K169" s="35">
        <f t="shared" si="29"/>
        <v>139.48032000000001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</row>
    <row r="170" spans="1:158" s="12" customFormat="1" ht="15" customHeight="1" x14ac:dyDescent="0.25">
      <c r="A170" s="18"/>
      <c r="B170" s="77"/>
      <c r="C170" s="16" t="s">
        <v>187</v>
      </c>
      <c r="D170" s="17">
        <v>50</v>
      </c>
      <c r="E170" s="23">
        <v>3.3927999999999998</v>
      </c>
      <c r="F170" s="23">
        <f t="shared" si="24"/>
        <v>94.99839999999999</v>
      </c>
      <c r="G170" s="33">
        <f t="shared" si="27"/>
        <v>3.5624400000000001</v>
      </c>
      <c r="H170" s="34">
        <f t="shared" si="25"/>
        <v>99.748320000000007</v>
      </c>
      <c r="I170" s="34">
        <f t="shared" si="28"/>
        <v>3.7405620000000002</v>
      </c>
      <c r="J170" s="34">
        <f t="shared" si="26"/>
        <v>104.735736</v>
      </c>
      <c r="K170" s="35">
        <f t="shared" si="29"/>
        <v>113.99807999999999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</row>
    <row r="171" spans="1:158" ht="15" customHeight="1" x14ac:dyDescent="0.25">
      <c r="A171" s="18"/>
      <c r="B171" s="77"/>
      <c r="C171" s="16" t="s">
        <v>188</v>
      </c>
      <c r="D171" s="17">
        <v>24</v>
      </c>
      <c r="E171" s="23">
        <v>9.1071000000000009</v>
      </c>
      <c r="F171" s="23">
        <f t="shared" si="24"/>
        <v>254.99880000000002</v>
      </c>
      <c r="G171" s="33">
        <f t="shared" si="27"/>
        <v>9.5624550000000017</v>
      </c>
      <c r="H171" s="34">
        <f t="shared" si="25"/>
        <v>267.74874000000005</v>
      </c>
      <c r="I171" s="34">
        <f t="shared" si="28"/>
        <v>10.040577750000002</v>
      </c>
      <c r="J171" s="34">
        <f t="shared" si="26"/>
        <v>281.13617700000009</v>
      </c>
      <c r="K171" s="35">
        <f t="shared" si="29"/>
        <v>305.99856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</row>
    <row r="172" spans="1:158" ht="15" customHeight="1" x14ac:dyDescent="0.25">
      <c r="A172" s="18"/>
      <c r="B172" s="77"/>
      <c r="C172" s="16" t="s">
        <v>189</v>
      </c>
      <c r="D172" s="17">
        <v>50</v>
      </c>
      <c r="E172" s="23">
        <v>2.4500000000000002</v>
      </c>
      <c r="F172" s="23">
        <f t="shared" si="24"/>
        <v>68.600000000000009</v>
      </c>
      <c r="G172" s="33">
        <f t="shared" si="27"/>
        <v>2.5725000000000002</v>
      </c>
      <c r="H172" s="34">
        <f t="shared" si="25"/>
        <v>72.03</v>
      </c>
      <c r="I172" s="34">
        <f t="shared" si="28"/>
        <v>2.7011250000000002</v>
      </c>
      <c r="J172" s="34">
        <f t="shared" si="26"/>
        <v>75.631500000000003</v>
      </c>
      <c r="K172" s="35">
        <f t="shared" si="29"/>
        <v>82.320000000000007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</row>
    <row r="173" spans="1:158" ht="15" customHeight="1" x14ac:dyDescent="0.25">
      <c r="A173" s="18"/>
      <c r="B173" s="77"/>
      <c r="C173" s="16" t="s">
        <v>190</v>
      </c>
      <c r="D173" s="17">
        <v>50</v>
      </c>
      <c r="E173" s="23">
        <v>1.3035000000000001</v>
      </c>
      <c r="F173" s="23">
        <f t="shared" si="24"/>
        <v>36.498000000000005</v>
      </c>
      <c r="G173" s="23">
        <f t="shared" si="27"/>
        <v>1.3686750000000001</v>
      </c>
      <c r="H173" s="38">
        <f t="shared" si="25"/>
        <v>38.322900000000004</v>
      </c>
      <c r="I173" s="38">
        <f t="shared" si="28"/>
        <v>1.4371087500000002</v>
      </c>
      <c r="J173" s="38">
        <f t="shared" si="26"/>
        <v>40.239045000000004</v>
      </c>
      <c r="K173" s="70">
        <f t="shared" si="29"/>
        <v>43.797600000000003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</row>
    <row r="174" spans="1:158" ht="15" customHeight="1" x14ac:dyDescent="0.25">
      <c r="A174" s="18"/>
      <c r="B174" s="77"/>
      <c r="C174" s="16" t="s">
        <v>191</v>
      </c>
      <c r="D174" s="17">
        <v>24</v>
      </c>
      <c r="E174" s="23">
        <v>3.4641999999999999</v>
      </c>
      <c r="F174" s="23">
        <f t="shared" si="24"/>
        <v>96.997600000000006</v>
      </c>
      <c r="G174" s="33">
        <f t="shared" si="27"/>
        <v>3.63741</v>
      </c>
      <c r="H174" s="34">
        <f t="shared" si="25"/>
        <v>101.84748</v>
      </c>
      <c r="I174" s="34">
        <f t="shared" si="28"/>
        <v>3.8192805000000001</v>
      </c>
      <c r="J174" s="34">
        <f t="shared" si="26"/>
        <v>106.939854</v>
      </c>
      <c r="K174" s="35">
        <f t="shared" si="29"/>
        <v>116.39712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</row>
    <row r="175" spans="1:158" ht="15" customHeight="1" x14ac:dyDescent="0.25">
      <c r="A175" s="18"/>
      <c r="B175" s="77" t="s">
        <v>25</v>
      </c>
      <c r="C175" s="16" t="s">
        <v>192</v>
      </c>
      <c r="D175" s="17">
        <v>50</v>
      </c>
      <c r="E175" s="23">
        <v>2.9285000000000001</v>
      </c>
      <c r="F175" s="23">
        <f t="shared" si="24"/>
        <v>81.998000000000005</v>
      </c>
      <c r="G175" s="33">
        <f t="shared" si="27"/>
        <v>3.0749250000000004</v>
      </c>
      <c r="H175" s="34">
        <f t="shared" si="25"/>
        <v>86.09790000000001</v>
      </c>
      <c r="I175" s="34">
        <f t="shared" si="28"/>
        <v>3.2286712500000005</v>
      </c>
      <c r="J175" s="34">
        <f t="shared" si="26"/>
        <v>90.402795000000012</v>
      </c>
      <c r="K175" s="35">
        <f t="shared" si="29"/>
        <v>98.397599999999997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</row>
    <row r="176" spans="1:158" ht="15" customHeight="1" x14ac:dyDescent="0.25">
      <c r="A176" s="18"/>
      <c r="B176" s="77"/>
      <c r="C176" s="16" t="s">
        <v>193</v>
      </c>
      <c r="D176" s="17" t="s">
        <v>168</v>
      </c>
      <c r="E176" s="23">
        <v>1.8571</v>
      </c>
      <c r="F176" s="23">
        <f t="shared" si="24"/>
        <v>51.998800000000003</v>
      </c>
      <c r="G176" s="33">
        <f t="shared" si="27"/>
        <v>1.9499550000000001</v>
      </c>
      <c r="H176" s="34">
        <f t="shared" si="25"/>
        <v>54.598740000000006</v>
      </c>
      <c r="I176" s="34">
        <f t="shared" si="28"/>
        <v>2.0474527500000002</v>
      </c>
      <c r="J176" s="34">
        <f t="shared" si="26"/>
        <v>57.328677000000006</v>
      </c>
      <c r="K176" s="35">
        <f t="shared" si="29"/>
        <v>62.398560000000003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</row>
    <row r="177" spans="1:158" ht="15" customHeight="1" x14ac:dyDescent="0.25">
      <c r="A177" s="18"/>
      <c r="B177" s="77"/>
      <c r="C177" s="16" t="s">
        <v>194</v>
      </c>
      <c r="D177" s="17">
        <v>50</v>
      </c>
      <c r="E177" s="23">
        <v>8.6071000000000009</v>
      </c>
      <c r="F177" s="23">
        <f t="shared" si="24"/>
        <v>240.99880000000002</v>
      </c>
      <c r="G177" s="33">
        <f t="shared" si="27"/>
        <v>9.0374550000000013</v>
      </c>
      <c r="H177" s="34">
        <f t="shared" si="25"/>
        <v>253.04874000000004</v>
      </c>
      <c r="I177" s="34">
        <f t="shared" si="28"/>
        <v>9.4893277500000011</v>
      </c>
      <c r="J177" s="34">
        <f t="shared" si="26"/>
        <v>265.70117700000003</v>
      </c>
      <c r="K177" s="35">
        <f t="shared" si="29"/>
        <v>289.19855999999999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</row>
    <row r="178" spans="1:158" ht="15" customHeight="1" x14ac:dyDescent="0.25">
      <c r="A178" s="18"/>
      <c r="B178" s="77"/>
      <c r="C178" s="16" t="s">
        <v>195</v>
      </c>
      <c r="D178" s="17">
        <v>24</v>
      </c>
      <c r="E178" s="23">
        <v>23.214200000000002</v>
      </c>
      <c r="F178" s="23">
        <f t="shared" si="24"/>
        <v>649.99760000000003</v>
      </c>
      <c r="G178" s="33">
        <f t="shared" si="27"/>
        <v>24.374910000000003</v>
      </c>
      <c r="H178" s="34">
        <f t="shared" si="25"/>
        <v>682.49748000000011</v>
      </c>
      <c r="I178" s="34">
        <f t="shared" si="28"/>
        <v>25.593655500000004</v>
      </c>
      <c r="J178" s="34">
        <f t="shared" si="26"/>
        <v>716.62235400000009</v>
      </c>
      <c r="K178" s="35">
        <f t="shared" si="29"/>
        <v>779.99712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</row>
    <row r="179" spans="1:158" s="12" customFormat="1" ht="15" customHeight="1" x14ac:dyDescent="0.25">
      <c r="A179" s="18"/>
      <c r="B179" s="78" t="s">
        <v>196</v>
      </c>
      <c r="C179" s="79"/>
      <c r="D179" s="79"/>
      <c r="E179" s="79"/>
      <c r="F179" s="79"/>
      <c r="G179" s="79"/>
      <c r="H179" s="79"/>
      <c r="I179" s="79"/>
      <c r="J179" s="79"/>
      <c r="K179" s="8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</row>
    <row r="180" spans="1:158" s="12" customFormat="1" ht="15" customHeight="1" x14ac:dyDescent="0.25">
      <c r="A180" s="18"/>
      <c r="B180" s="96" t="s">
        <v>22</v>
      </c>
      <c r="C180" s="37" t="s">
        <v>197</v>
      </c>
      <c r="D180" s="17">
        <v>1000</v>
      </c>
      <c r="E180" s="38">
        <v>0.31</v>
      </c>
      <c r="F180" s="38">
        <f t="shared" ref="F180:F216" si="30">E180*курсукравит</f>
        <v>8.68</v>
      </c>
      <c r="G180" s="23">
        <f>E180*1.05</f>
        <v>0.32550000000000001</v>
      </c>
      <c r="H180" s="23">
        <f t="shared" ref="H180:H213" si="31">G180*курсукравит</f>
        <v>9.1140000000000008</v>
      </c>
      <c r="I180" s="23">
        <f>G180*1.05</f>
        <v>0.34177500000000005</v>
      </c>
      <c r="J180" s="23">
        <f t="shared" ref="J180:J213" si="32">I180*курсукравит</f>
        <v>9.569700000000001</v>
      </c>
      <c r="K180" s="72">
        <f>F180*1.2</f>
        <v>10.415999999999999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</row>
    <row r="181" spans="1:158" s="12" customFormat="1" ht="15" customHeight="1" x14ac:dyDescent="0.25">
      <c r="A181" s="18"/>
      <c r="B181" s="97"/>
      <c r="C181" s="16" t="s">
        <v>198</v>
      </c>
      <c r="D181" s="17">
        <v>50</v>
      </c>
      <c r="E181" s="23">
        <v>2.4700000000000002</v>
      </c>
      <c r="F181" s="38">
        <f t="shared" si="30"/>
        <v>69.160000000000011</v>
      </c>
      <c r="G181" s="23">
        <f t="shared" ref="G181:G249" si="33">E181*1.05</f>
        <v>2.5935000000000001</v>
      </c>
      <c r="H181" s="23">
        <f t="shared" si="31"/>
        <v>72.618000000000009</v>
      </c>
      <c r="I181" s="23">
        <f t="shared" ref="I181:I249" si="34">G181*1.05</f>
        <v>2.7231750000000003</v>
      </c>
      <c r="J181" s="23">
        <f t="shared" si="32"/>
        <v>76.248900000000006</v>
      </c>
      <c r="K181" s="72">
        <f t="shared" ref="K181:K249" si="35">F181*1.2</f>
        <v>82.992000000000004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</row>
    <row r="182" spans="1:158" ht="15" customHeight="1" x14ac:dyDescent="0.25">
      <c r="A182" s="18"/>
      <c r="B182" s="97"/>
      <c r="C182" s="16" t="s">
        <v>199</v>
      </c>
      <c r="D182" s="17">
        <v>800</v>
      </c>
      <c r="E182" s="23">
        <v>0.12</v>
      </c>
      <c r="F182" s="38">
        <f t="shared" si="30"/>
        <v>3.36</v>
      </c>
      <c r="G182" s="23">
        <f t="shared" si="33"/>
        <v>0.126</v>
      </c>
      <c r="H182" s="23">
        <f t="shared" si="31"/>
        <v>3.528</v>
      </c>
      <c r="I182" s="23">
        <f t="shared" si="34"/>
        <v>0.1323</v>
      </c>
      <c r="J182" s="23">
        <f t="shared" si="32"/>
        <v>3.7044000000000001</v>
      </c>
      <c r="K182" s="72">
        <f t="shared" si="35"/>
        <v>4.032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</row>
    <row r="183" spans="1:158" s="12" customFormat="1" ht="15" customHeight="1" x14ac:dyDescent="0.25">
      <c r="A183" s="18"/>
      <c r="B183" s="97"/>
      <c r="C183" s="16" t="s">
        <v>200</v>
      </c>
      <c r="D183" s="17">
        <v>800</v>
      </c>
      <c r="E183" s="23">
        <v>0.18</v>
      </c>
      <c r="F183" s="38">
        <f t="shared" si="30"/>
        <v>5.04</v>
      </c>
      <c r="G183" s="23">
        <f t="shared" si="33"/>
        <v>0.189</v>
      </c>
      <c r="H183" s="23">
        <f t="shared" si="31"/>
        <v>5.2919999999999998</v>
      </c>
      <c r="I183" s="23">
        <f t="shared" si="34"/>
        <v>0.19845000000000002</v>
      </c>
      <c r="J183" s="23">
        <f t="shared" si="32"/>
        <v>5.5566000000000004</v>
      </c>
      <c r="K183" s="72">
        <f t="shared" si="35"/>
        <v>6.048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</row>
    <row r="184" spans="1:158" s="12" customFormat="1" ht="15" customHeight="1" x14ac:dyDescent="0.25">
      <c r="A184" s="18"/>
      <c r="B184" s="97"/>
      <c r="C184" s="16" t="s">
        <v>201</v>
      </c>
      <c r="D184" s="17">
        <v>600</v>
      </c>
      <c r="E184" s="23">
        <v>0.72</v>
      </c>
      <c r="F184" s="38">
        <f t="shared" si="30"/>
        <v>20.16</v>
      </c>
      <c r="G184" s="23">
        <f t="shared" si="33"/>
        <v>0.75600000000000001</v>
      </c>
      <c r="H184" s="23">
        <f t="shared" si="31"/>
        <v>21.167999999999999</v>
      </c>
      <c r="I184" s="23">
        <f t="shared" si="34"/>
        <v>0.79380000000000006</v>
      </c>
      <c r="J184" s="23">
        <f t="shared" si="32"/>
        <v>22.226400000000002</v>
      </c>
      <c r="K184" s="72">
        <f t="shared" si="35"/>
        <v>24.192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</row>
    <row r="185" spans="1:158" s="12" customFormat="1" ht="15" customHeight="1" x14ac:dyDescent="0.25">
      <c r="A185" s="18"/>
      <c r="B185" s="97"/>
      <c r="C185" s="16" t="s">
        <v>202</v>
      </c>
      <c r="D185" s="17">
        <v>50</v>
      </c>
      <c r="E185" s="23">
        <v>4.63</v>
      </c>
      <c r="F185" s="38">
        <f t="shared" si="30"/>
        <v>129.63999999999999</v>
      </c>
      <c r="G185" s="23">
        <f t="shared" si="33"/>
        <v>4.8615000000000004</v>
      </c>
      <c r="H185" s="23">
        <f t="shared" si="31"/>
        <v>136.12200000000001</v>
      </c>
      <c r="I185" s="23">
        <f t="shared" si="34"/>
        <v>5.1045750000000005</v>
      </c>
      <c r="J185" s="23">
        <f t="shared" si="32"/>
        <v>142.92810000000003</v>
      </c>
      <c r="K185" s="72">
        <f t="shared" si="35"/>
        <v>155.56799999999998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</row>
    <row r="186" spans="1:158" s="12" customFormat="1" ht="15" customHeight="1" x14ac:dyDescent="0.25">
      <c r="A186" s="18"/>
      <c r="B186" s="97"/>
      <c r="C186" s="16" t="s">
        <v>203</v>
      </c>
      <c r="D186" s="17">
        <v>1000</v>
      </c>
      <c r="E186" s="23">
        <v>0.2</v>
      </c>
      <c r="F186" s="38">
        <f t="shared" si="30"/>
        <v>5.6000000000000005</v>
      </c>
      <c r="G186" s="23">
        <f t="shared" si="33"/>
        <v>0.21000000000000002</v>
      </c>
      <c r="H186" s="23">
        <f t="shared" si="31"/>
        <v>5.8800000000000008</v>
      </c>
      <c r="I186" s="23">
        <f t="shared" si="34"/>
        <v>0.22050000000000003</v>
      </c>
      <c r="J186" s="23">
        <f t="shared" si="32"/>
        <v>6.1740000000000013</v>
      </c>
      <c r="K186" s="72">
        <f t="shared" si="35"/>
        <v>6.7200000000000006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</row>
    <row r="187" spans="1:158" s="12" customFormat="1" ht="15" customHeight="1" x14ac:dyDescent="0.25">
      <c r="A187" s="18"/>
      <c r="B187" s="97"/>
      <c r="C187" s="16" t="s">
        <v>204</v>
      </c>
      <c r="D187" s="17">
        <v>600</v>
      </c>
      <c r="E187" s="23">
        <v>0.79</v>
      </c>
      <c r="F187" s="38">
        <f t="shared" si="30"/>
        <v>22.12</v>
      </c>
      <c r="G187" s="23">
        <f t="shared" si="33"/>
        <v>0.82950000000000013</v>
      </c>
      <c r="H187" s="23">
        <f t="shared" si="31"/>
        <v>23.226000000000003</v>
      </c>
      <c r="I187" s="23">
        <f t="shared" si="34"/>
        <v>0.87097500000000017</v>
      </c>
      <c r="J187" s="23">
        <f t="shared" si="32"/>
        <v>24.387300000000003</v>
      </c>
      <c r="K187" s="72">
        <f t="shared" si="35"/>
        <v>26.544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</row>
    <row r="188" spans="1:158" s="12" customFormat="1" ht="15" customHeight="1" x14ac:dyDescent="0.25">
      <c r="A188" s="18"/>
      <c r="B188" s="97"/>
      <c r="C188" s="16" t="s">
        <v>205</v>
      </c>
      <c r="D188" s="17">
        <v>50</v>
      </c>
      <c r="E188" s="23">
        <v>2.75</v>
      </c>
      <c r="F188" s="38">
        <f t="shared" si="30"/>
        <v>77</v>
      </c>
      <c r="G188" s="23">
        <f t="shared" si="33"/>
        <v>2.8875000000000002</v>
      </c>
      <c r="H188" s="23">
        <f t="shared" si="31"/>
        <v>80.850000000000009</v>
      </c>
      <c r="I188" s="23">
        <f t="shared" si="34"/>
        <v>3.0318750000000003</v>
      </c>
      <c r="J188" s="23">
        <f t="shared" si="32"/>
        <v>84.892500000000013</v>
      </c>
      <c r="K188" s="72">
        <f t="shared" si="35"/>
        <v>92.399999999999991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</row>
    <row r="189" spans="1:158" s="12" customFormat="1" ht="15" customHeight="1" x14ac:dyDescent="0.25">
      <c r="A189" s="18"/>
      <c r="B189" s="97"/>
      <c r="C189" s="16" t="s">
        <v>293</v>
      </c>
      <c r="D189" s="17">
        <v>10</v>
      </c>
      <c r="E189" s="23">
        <v>13.13</v>
      </c>
      <c r="F189" s="38">
        <f t="shared" si="30"/>
        <v>367.64000000000004</v>
      </c>
      <c r="G189" s="23">
        <f t="shared" si="33"/>
        <v>13.786500000000002</v>
      </c>
      <c r="H189" s="23">
        <f t="shared" si="31"/>
        <v>386.02200000000005</v>
      </c>
      <c r="I189" s="23">
        <f t="shared" si="34"/>
        <v>14.475825000000002</v>
      </c>
      <c r="J189" s="23">
        <f t="shared" si="32"/>
        <v>405.32310000000007</v>
      </c>
      <c r="K189" s="72">
        <f t="shared" si="35"/>
        <v>441.16800000000006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</row>
    <row r="190" spans="1:158" s="12" customFormat="1" ht="15" customHeight="1" x14ac:dyDescent="0.25">
      <c r="A190" s="18"/>
      <c r="B190" s="97"/>
      <c r="C190" s="16" t="s">
        <v>206</v>
      </c>
      <c r="D190" s="17">
        <v>800</v>
      </c>
      <c r="E190" s="23">
        <v>0.22</v>
      </c>
      <c r="F190" s="38">
        <f t="shared" si="30"/>
        <v>6.16</v>
      </c>
      <c r="G190" s="23">
        <f t="shared" si="33"/>
        <v>0.23100000000000001</v>
      </c>
      <c r="H190" s="23">
        <f t="shared" si="31"/>
        <v>6.468</v>
      </c>
      <c r="I190" s="23">
        <f t="shared" si="34"/>
        <v>0.24255000000000002</v>
      </c>
      <c r="J190" s="23">
        <f t="shared" si="32"/>
        <v>6.7914000000000003</v>
      </c>
      <c r="K190" s="72">
        <f t="shared" si="35"/>
        <v>7.3919999999999995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</row>
    <row r="191" spans="1:158" s="12" customFormat="1" ht="15" customHeight="1" x14ac:dyDescent="0.25">
      <c r="A191" s="18"/>
      <c r="B191" s="97"/>
      <c r="C191" s="16" t="s">
        <v>207</v>
      </c>
      <c r="D191" s="17">
        <v>600</v>
      </c>
      <c r="E191" s="23">
        <v>0.9</v>
      </c>
      <c r="F191" s="38">
        <f t="shared" si="30"/>
        <v>25.2</v>
      </c>
      <c r="G191" s="23">
        <f t="shared" si="33"/>
        <v>0.94500000000000006</v>
      </c>
      <c r="H191" s="23">
        <f t="shared" si="31"/>
        <v>26.46</v>
      </c>
      <c r="I191" s="23">
        <f t="shared" si="34"/>
        <v>0.99225000000000008</v>
      </c>
      <c r="J191" s="23">
        <f t="shared" si="32"/>
        <v>27.783000000000001</v>
      </c>
      <c r="K191" s="72">
        <f t="shared" si="35"/>
        <v>30.24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</row>
    <row r="192" spans="1:158" s="12" customFormat="1" ht="15" customHeight="1" x14ac:dyDescent="0.25">
      <c r="A192" s="18"/>
      <c r="B192" s="97"/>
      <c r="C192" s="16" t="s">
        <v>208</v>
      </c>
      <c r="D192" s="17">
        <v>50</v>
      </c>
      <c r="E192" s="23">
        <v>3.15</v>
      </c>
      <c r="F192" s="38">
        <f t="shared" si="30"/>
        <v>88.2</v>
      </c>
      <c r="G192" s="23">
        <f t="shared" si="33"/>
        <v>3.3075000000000001</v>
      </c>
      <c r="H192" s="23">
        <f t="shared" si="31"/>
        <v>92.61</v>
      </c>
      <c r="I192" s="23">
        <f t="shared" si="34"/>
        <v>3.4728750000000002</v>
      </c>
      <c r="J192" s="23">
        <f t="shared" si="32"/>
        <v>97.240499999999997</v>
      </c>
      <c r="K192" s="72">
        <f t="shared" si="35"/>
        <v>105.84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</row>
    <row r="193" spans="1:158" s="12" customFormat="1" ht="15" customHeight="1" x14ac:dyDescent="0.25">
      <c r="A193" s="18"/>
      <c r="B193" s="97"/>
      <c r="C193" s="16" t="s">
        <v>294</v>
      </c>
      <c r="D193" s="17">
        <v>10</v>
      </c>
      <c r="E193" s="23">
        <v>14.7</v>
      </c>
      <c r="F193" s="38">
        <f t="shared" si="30"/>
        <v>411.59999999999997</v>
      </c>
      <c r="G193" s="23">
        <f t="shared" si="33"/>
        <v>15.435</v>
      </c>
      <c r="H193" s="23">
        <f t="shared" si="31"/>
        <v>432.18</v>
      </c>
      <c r="I193" s="23">
        <f t="shared" si="34"/>
        <v>16.20675</v>
      </c>
      <c r="J193" s="23">
        <f t="shared" si="32"/>
        <v>453.78899999999999</v>
      </c>
      <c r="K193" s="72">
        <f t="shared" si="35"/>
        <v>493.91999999999996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</row>
    <row r="194" spans="1:158" s="12" customFormat="1" ht="15" customHeight="1" x14ac:dyDescent="0.25">
      <c r="A194" s="18"/>
      <c r="B194" s="97"/>
      <c r="C194" s="44" t="s">
        <v>300</v>
      </c>
      <c r="D194" s="45">
        <v>1000</v>
      </c>
      <c r="E194" s="46">
        <v>0.35</v>
      </c>
      <c r="F194" s="54">
        <f t="shared" si="30"/>
        <v>9.7999999999999989</v>
      </c>
      <c r="G194" s="46">
        <f t="shared" si="33"/>
        <v>0.36749999999999999</v>
      </c>
      <c r="H194" s="46">
        <f t="shared" si="31"/>
        <v>10.29</v>
      </c>
      <c r="I194" s="46">
        <f t="shared" si="34"/>
        <v>0.38587500000000002</v>
      </c>
      <c r="J194" s="46">
        <f t="shared" si="32"/>
        <v>10.804500000000001</v>
      </c>
      <c r="K194" s="60">
        <f t="shared" si="35"/>
        <v>11.759999999999998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</row>
    <row r="195" spans="1:158" s="12" customFormat="1" ht="15" customHeight="1" x14ac:dyDescent="0.25">
      <c r="A195" s="18"/>
      <c r="B195" s="97"/>
      <c r="C195" s="44" t="s">
        <v>301</v>
      </c>
      <c r="D195" s="45">
        <v>600</v>
      </c>
      <c r="E195" s="46">
        <v>1.58</v>
      </c>
      <c r="F195" s="54">
        <f t="shared" si="30"/>
        <v>44.24</v>
      </c>
      <c r="G195" s="46">
        <f t="shared" si="33"/>
        <v>1.6590000000000003</v>
      </c>
      <c r="H195" s="46">
        <f t="shared" si="31"/>
        <v>46.452000000000005</v>
      </c>
      <c r="I195" s="46">
        <f t="shared" si="34"/>
        <v>1.7419500000000003</v>
      </c>
      <c r="J195" s="46">
        <f t="shared" si="32"/>
        <v>48.774600000000007</v>
      </c>
      <c r="K195" s="60">
        <f t="shared" si="35"/>
        <v>53.088000000000001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</row>
    <row r="196" spans="1:158" s="12" customFormat="1" ht="15" customHeight="1" x14ac:dyDescent="0.25">
      <c r="A196" s="18"/>
      <c r="B196" s="97"/>
      <c r="C196" s="44" t="s">
        <v>302</v>
      </c>
      <c r="D196" s="45">
        <v>50</v>
      </c>
      <c r="E196" s="46">
        <v>6.3</v>
      </c>
      <c r="F196" s="54">
        <f t="shared" si="30"/>
        <v>176.4</v>
      </c>
      <c r="G196" s="46">
        <f t="shared" si="33"/>
        <v>6.6150000000000002</v>
      </c>
      <c r="H196" s="46">
        <f t="shared" si="31"/>
        <v>185.22</v>
      </c>
      <c r="I196" s="46">
        <f t="shared" si="34"/>
        <v>6.9457500000000003</v>
      </c>
      <c r="J196" s="46">
        <f t="shared" si="32"/>
        <v>194.48099999999999</v>
      </c>
      <c r="K196" s="60">
        <f t="shared" si="35"/>
        <v>211.68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</row>
    <row r="197" spans="1:158" s="12" customFormat="1" ht="15" customHeight="1" x14ac:dyDescent="0.25">
      <c r="A197" s="18"/>
      <c r="B197" s="97"/>
      <c r="C197" s="16" t="s">
        <v>209</v>
      </c>
      <c r="D197" s="17">
        <v>10</v>
      </c>
      <c r="E197" s="23">
        <v>2.59</v>
      </c>
      <c r="F197" s="38">
        <f t="shared" si="30"/>
        <v>72.52</v>
      </c>
      <c r="G197" s="23">
        <f t="shared" si="33"/>
        <v>2.7195</v>
      </c>
      <c r="H197" s="23">
        <f t="shared" si="31"/>
        <v>76.146000000000001</v>
      </c>
      <c r="I197" s="23">
        <f t="shared" si="34"/>
        <v>2.8554750000000002</v>
      </c>
      <c r="J197" s="23">
        <f t="shared" si="32"/>
        <v>79.953300000000013</v>
      </c>
      <c r="K197" s="72">
        <f t="shared" si="35"/>
        <v>87.023999999999987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</row>
    <row r="198" spans="1:158" s="12" customFormat="1" ht="15" customHeight="1" x14ac:dyDescent="0.25">
      <c r="A198" s="18"/>
      <c r="B198" s="97"/>
      <c r="C198" s="16" t="s">
        <v>210</v>
      </c>
      <c r="D198" s="17">
        <v>10</v>
      </c>
      <c r="E198" s="23">
        <v>4.67</v>
      </c>
      <c r="F198" s="38">
        <f t="shared" si="30"/>
        <v>130.76</v>
      </c>
      <c r="G198" s="23">
        <f t="shared" si="33"/>
        <v>4.9035000000000002</v>
      </c>
      <c r="H198" s="23">
        <f t="shared" si="31"/>
        <v>137.298</v>
      </c>
      <c r="I198" s="23">
        <f t="shared" si="34"/>
        <v>5.1486750000000008</v>
      </c>
      <c r="J198" s="23">
        <f t="shared" si="32"/>
        <v>144.16290000000004</v>
      </c>
      <c r="K198" s="72">
        <f t="shared" si="35"/>
        <v>156.91199999999998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</row>
    <row r="199" spans="1:158" s="12" customFormat="1" ht="15" customHeight="1" x14ac:dyDescent="0.25">
      <c r="A199" s="18"/>
      <c r="B199" s="97"/>
      <c r="C199" s="16" t="s">
        <v>211</v>
      </c>
      <c r="D199" s="17">
        <v>500</v>
      </c>
      <c r="E199" s="23">
        <v>0.27</v>
      </c>
      <c r="F199" s="38">
        <f t="shared" si="30"/>
        <v>7.5600000000000005</v>
      </c>
      <c r="G199" s="23">
        <f t="shared" si="33"/>
        <v>0.28350000000000003</v>
      </c>
      <c r="H199" s="23">
        <f t="shared" si="31"/>
        <v>7.9380000000000006</v>
      </c>
      <c r="I199" s="23">
        <f t="shared" si="34"/>
        <v>0.29767500000000002</v>
      </c>
      <c r="J199" s="23">
        <f t="shared" si="32"/>
        <v>8.3349000000000011</v>
      </c>
      <c r="K199" s="72">
        <f t="shared" si="35"/>
        <v>9.072000000000001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</row>
    <row r="200" spans="1:158" s="12" customFormat="1" ht="15" customHeight="1" x14ac:dyDescent="0.25">
      <c r="A200" s="18"/>
      <c r="B200" s="97"/>
      <c r="C200" s="44" t="s">
        <v>303</v>
      </c>
      <c r="D200" s="45">
        <v>500</v>
      </c>
      <c r="E200" s="46">
        <v>0.5</v>
      </c>
      <c r="F200" s="54">
        <f t="shared" si="30"/>
        <v>14</v>
      </c>
      <c r="G200" s="46">
        <f t="shared" si="33"/>
        <v>0.52500000000000002</v>
      </c>
      <c r="H200" s="46">
        <f t="shared" si="31"/>
        <v>14.700000000000001</v>
      </c>
      <c r="I200" s="46">
        <f t="shared" si="34"/>
        <v>0.55125000000000002</v>
      </c>
      <c r="J200" s="46">
        <f t="shared" si="32"/>
        <v>15.435</v>
      </c>
      <c r="K200" s="60">
        <f t="shared" si="35"/>
        <v>16.8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</row>
    <row r="201" spans="1:158" ht="15" customHeight="1" x14ac:dyDescent="0.25">
      <c r="A201" s="14"/>
      <c r="B201" s="97"/>
      <c r="C201" s="16" t="s">
        <v>212</v>
      </c>
      <c r="D201" s="17">
        <v>1000</v>
      </c>
      <c r="E201" s="23">
        <v>0.14280000000000001</v>
      </c>
      <c r="F201" s="38">
        <f t="shared" si="30"/>
        <v>3.9984000000000002</v>
      </c>
      <c r="G201" s="23">
        <f t="shared" si="33"/>
        <v>0.14994000000000002</v>
      </c>
      <c r="H201" s="23">
        <f t="shared" si="31"/>
        <v>4.1983200000000007</v>
      </c>
      <c r="I201" s="23">
        <f t="shared" si="34"/>
        <v>0.15743700000000002</v>
      </c>
      <c r="J201" s="23">
        <f t="shared" si="32"/>
        <v>4.4082360000000005</v>
      </c>
      <c r="K201" s="72">
        <f t="shared" si="35"/>
        <v>4.7980799999999997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</row>
    <row r="202" spans="1:158" ht="15" customHeight="1" x14ac:dyDescent="0.25">
      <c r="A202" s="14"/>
      <c r="B202" s="101" t="s">
        <v>23</v>
      </c>
      <c r="C202" s="16" t="s">
        <v>213</v>
      </c>
      <c r="D202" s="17">
        <v>1000</v>
      </c>
      <c r="E202" s="23">
        <v>0.21</v>
      </c>
      <c r="F202" s="38">
        <f t="shared" si="30"/>
        <v>5.88</v>
      </c>
      <c r="G202" s="23">
        <f t="shared" si="33"/>
        <v>0.2205</v>
      </c>
      <c r="H202" s="23">
        <f t="shared" si="31"/>
        <v>6.1740000000000004</v>
      </c>
      <c r="I202" s="23">
        <f t="shared" si="34"/>
        <v>0.23152500000000001</v>
      </c>
      <c r="J202" s="23">
        <f t="shared" si="32"/>
        <v>6.4827000000000004</v>
      </c>
      <c r="K202" s="72">
        <f t="shared" si="35"/>
        <v>7.056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</row>
    <row r="203" spans="1:158" s="12" customFormat="1" ht="15" customHeight="1" x14ac:dyDescent="0.25">
      <c r="A203" s="18"/>
      <c r="B203" s="101"/>
      <c r="C203" s="16" t="s">
        <v>214</v>
      </c>
      <c r="D203" s="17">
        <v>100</v>
      </c>
      <c r="E203" s="23">
        <v>0.7</v>
      </c>
      <c r="F203" s="38">
        <f t="shared" si="30"/>
        <v>19.599999999999998</v>
      </c>
      <c r="G203" s="23">
        <f t="shared" si="33"/>
        <v>0.73499999999999999</v>
      </c>
      <c r="H203" s="23">
        <f t="shared" si="31"/>
        <v>20.58</v>
      </c>
      <c r="I203" s="23">
        <f t="shared" si="34"/>
        <v>0.77175000000000005</v>
      </c>
      <c r="J203" s="23">
        <f t="shared" si="32"/>
        <v>21.609000000000002</v>
      </c>
      <c r="K203" s="72">
        <f t="shared" si="35"/>
        <v>23.519999999999996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</row>
    <row r="204" spans="1:158" s="12" customFormat="1" ht="15" customHeight="1" x14ac:dyDescent="0.25">
      <c r="A204" s="18"/>
      <c r="B204" s="101"/>
      <c r="C204" s="16" t="s">
        <v>215</v>
      </c>
      <c r="D204" s="17">
        <v>100</v>
      </c>
      <c r="E204" s="23">
        <v>1.26</v>
      </c>
      <c r="F204" s="38">
        <f t="shared" si="30"/>
        <v>35.28</v>
      </c>
      <c r="G204" s="23">
        <f t="shared" si="33"/>
        <v>1.3230000000000002</v>
      </c>
      <c r="H204" s="23">
        <f t="shared" si="31"/>
        <v>37.044000000000004</v>
      </c>
      <c r="I204" s="23">
        <f t="shared" si="34"/>
        <v>1.3891500000000003</v>
      </c>
      <c r="J204" s="23">
        <f t="shared" si="32"/>
        <v>38.896200000000007</v>
      </c>
      <c r="K204" s="72">
        <f t="shared" si="35"/>
        <v>42.335999999999999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</row>
    <row r="205" spans="1:158" s="12" customFormat="1" ht="15" customHeight="1" x14ac:dyDescent="0.25">
      <c r="A205" s="18"/>
      <c r="B205" s="101"/>
      <c r="C205" s="16" t="s">
        <v>216</v>
      </c>
      <c r="D205" s="17">
        <v>10</v>
      </c>
      <c r="E205" s="23">
        <v>9.92</v>
      </c>
      <c r="F205" s="38">
        <f t="shared" si="30"/>
        <v>277.76</v>
      </c>
      <c r="G205" s="23">
        <f t="shared" si="33"/>
        <v>10.416</v>
      </c>
      <c r="H205" s="23">
        <f t="shared" si="31"/>
        <v>291.64800000000002</v>
      </c>
      <c r="I205" s="23">
        <f t="shared" si="34"/>
        <v>10.936800000000002</v>
      </c>
      <c r="J205" s="23">
        <f t="shared" si="32"/>
        <v>306.23040000000003</v>
      </c>
      <c r="K205" s="72">
        <f t="shared" si="35"/>
        <v>333.31199999999995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</row>
    <row r="206" spans="1:158" s="12" customFormat="1" ht="15" customHeight="1" x14ac:dyDescent="0.25">
      <c r="A206" s="18"/>
      <c r="B206" s="101"/>
      <c r="C206" s="16" t="s">
        <v>217</v>
      </c>
      <c r="D206" s="17">
        <v>150</v>
      </c>
      <c r="E206" s="23">
        <v>0.63</v>
      </c>
      <c r="F206" s="38">
        <f t="shared" si="30"/>
        <v>17.64</v>
      </c>
      <c r="G206" s="23">
        <f t="shared" si="33"/>
        <v>0.66150000000000009</v>
      </c>
      <c r="H206" s="23">
        <f t="shared" si="31"/>
        <v>18.522000000000002</v>
      </c>
      <c r="I206" s="23">
        <f t="shared" si="34"/>
        <v>0.69457500000000016</v>
      </c>
      <c r="J206" s="23">
        <f t="shared" si="32"/>
        <v>19.448100000000004</v>
      </c>
      <c r="K206" s="72">
        <f t="shared" si="35"/>
        <v>21.167999999999999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</row>
    <row r="207" spans="1:158" s="12" customFormat="1" ht="15" customHeight="1" x14ac:dyDescent="0.25">
      <c r="A207" s="18"/>
      <c r="B207" s="101"/>
      <c r="C207" s="16" t="s">
        <v>218</v>
      </c>
      <c r="D207" s="17">
        <v>400</v>
      </c>
      <c r="E207" s="23">
        <v>0.39</v>
      </c>
      <c r="F207" s="38">
        <f>E207*курсукравит</f>
        <v>10.92</v>
      </c>
      <c r="G207" s="23">
        <f t="shared" si="33"/>
        <v>0.40950000000000003</v>
      </c>
      <c r="H207" s="23">
        <f t="shared" si="31"/>
        <v>11.466000000000001</v>
      </c>
      <c r="I207" s="23">
        <f t="shared" si="34"/>
        <v>0.42997500000000005</v>
      </c>
      <c r="J207" s="23">
        <f t="shared" si="32"/>
        <v>12.039300000000001</v>
      </c>
      <c r="K207" s="72">
        <f t="shared" si="35"/>
        <v>13.103999999999999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</row>
    <row r="208" spans="1:158" s="12" customFormat="1" ht="15" customHeight="1" x14ac:dyDescent="0.25">
      <c r="A208" s="18"/>
      <c r="B208" s="101"/>
      <c r="C208" s="16" t="s">
        <v>219</v>
      </c>
      <c r="D208" s="17">
        <v>300</v>
      </c>
      <c r="E208" s="23">
        <v>0.46</v>
      </c>
      <c r="F208" s="38">
        <f t="shared" si="30"/>
        <v>12.88</v>
      </c>
      <c r="G208" s="23">
        <f t="shared" si="33"/>
        <v>0.48300000000000004</v>
      </c>
      <c r="H208" s="23">
        <f t="shared" si="31"/>
        <v>13.524000000000001</v>
      </c>
      <c r="I208" s="23">
        <f t="shared" si="34"/>
        <v>0.5071500000000001</v>
      </c>
      <c r="J208" s="23">
        <f t="shared" si="32"/>
        <v>14.200200000000002</v>
      </c>
      <c r="K208" s="72">
        <f t="shared" si="35"/>
        <v>15.456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</row>
    <row r="209" spans="1:158" s="12" customFormat="1" ht="15" customHeight="1" x14ac:dyDescent="0.25">
      <c r="A209" s="18"/>
      <c r="B209" s="101"/>
      <c r="C209" s="16" t="s">
        <v>220</v>
      </c>
      <c r="D209" s="17">
        <v>160</v>
      </c>
      <c r="E209" s="23">
        <v>0.59</v>
      </c>
      <c r="F209" s="38">
        <f t="shared" si="30"/>
        <v>16.52</v>
      </c>
      <c r="G209" s="23">
        <f t="shared" si="33"/>
        <v>0.61949999999999994</v>
      </c>
      <c r="H209" s="23">
        <f t="shared" si="31"/>
        <v>17.345999999999997</v>
      </c>
      <c r="I209" s="23">
        <f t="shared" si="34"/>
        <v>0.65047499999999991</v>
      </c>
      <c r="J209" s="23">
        <f t="shared" si="32"/>
        <v>18.213299999999997</v>
      </c>
      <c r="K209" s="72">
        <f t="shared" si="35"/>
        <v>19.823999999999998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</row>
    <row r="210" spans="1:158" s="12" customFormat="1" ht="15" customHeight="1" x14ac:dyDescent="0.25">
      <c r="A210" s="18"/>
      <c r="B210" s="101"/>
      <c r="C210" s="16" t="s">
        <v>221</v>
      </c>
      <c r="D210" s="17">
        <v>100</v>
      </c>
      <c r="E210" s="23">
        <v>1.05</v>
      </c>
      <c r="F210" s="38">
        <f t="shared" si="30"/>
        <v>29.400000000000002</v>
      </c>
      <c r="G210" s="23">
        <f t="shared" si="33"/>
        <v>1.1025</v>
      </c>
      <c r="H210" s="23">
        <f t="shared" si="31"/>
        <v>30.87</v>
      </c>
      <c r="I210" s="23">
        <f t="shared" si="34"/>
        <v>1.1576250000000001</v>
      </c>
      <c r="J210" s="23">
        <f t="shared" si="32"/>
        <v>32.413500000000006</v>
      </c>
      <c r="K210" s="72">
        <f t="shared" si="35"/>
        <v>35.28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</row>
    <row r="211" spans="1:158" s="12" customFormat="1" ht="15" customHeight="1" x14ac:dyDescent="0.25">
      <c r="A211" s="18"/>
      <c r="B211" s="101"/>
      <c r="C211" s="16" t="s">
        <v>222</v>
      </c>
      <c r="D211" s="17">
        <v>40</v>
      </c>
      <c r="E211" s="23">
        <v>3.94</v>
      </c>
      <c r="F211" s="38">
        <f t="shared" si="30"/>
        <v>110.32</v>
      </c>
      <c r="G211" s="23">
        <f t="shared" si="33"/>
        <v>4.1370000000000005</v>
      </c>
      <c r="H211" s="23">
        <f t="shared" si="31"/>
        <v>115.83600000000001</v>
      </c>
      <c r="I211" s="23">
        <f t="shared" si="34"/>
        <v>4.3438500000000007</v>
      </c>
      <c r="J211" s="23">
        <f t="shared" si="32"/>
        <v>121.62780000000002</v>
      </c>
      <c r="K211" s="72">
        <f t="shared" si="35"/>
        <v>132.38399999999999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</row>
    <row r="212" spans="1:158" s="12" customFormat="1" ht="15" customHeight="1" x14ac:dyDescent="0.25">
      <c r="A212" s="18"/>
      <c r="B212" s="101"/>
      <c r="C212" s="16" t="s">
        <v>223</v>
      </c>
      <c r="D212" s="17">
        <v>400</v>
      </c>
      <c r="E212" s="23">
        <v>0.28000000000000003</v>
      </c>
      <c r="F212" s="38">
        <f t="shared" si="30"/>
        <v>7.8400000000000007</v>
      </c>
      <c r="G212" s="23">
        <f t="shared" si="33"/>
        <v>0.29400000000000004</v>
      </c>
      <c r="H212" s="23">
        <f t="shared" si="31"/>
        <v>8.2320000000000011</v>
      </c>
      <c r="I212" s="23">
        <f t="shared" si="34"/>
        <v>0.30870000000000003</v>
      </c>
      <c r="J212" s="23">
        <f t="shared" si="32"/>
        <v>8.6436000000000011</v>
      </c>
      <c r="K212" s="72">
        <f t="shared" si="35"/>
        <v>9.4080000000000013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</row>
    <row r="213" spans="1:158" s="12" customFormat="1" ht="15" customHeight="1" x14ac:dyDescent="0.25">
      <c r="A213" s="18"/>
      <c r="B213" s="96" t="s">
        <v>24</v>
      </c>
      <c r="C213" s="16" t="s">
        <v>224</v>
      </c>
      <c r="D213" s="17">
        <v>50</v>
      </c>
      <c r="E213" s="23">
        <v>1.37</v>
      </c>
      <c r="F213" s="38">
        <f t="shared" si="30"/>
        <v>38.36</v>
      </c>
      <c r="G213" s="23">
        <f t="shared" si="33"/>
        <v>1.4385000000000001</v>
      </c>
      <c r="H213" s="23">
        <f t="shared" si="31"/>
        <v>40.278000000000006</v>
      </c>
      <c r="I213" s="23">
        <f t="shared" si="34"/>
        <v>1.5104250000000001</v>
      </c>
      <c r="J213" s="23">
        <f t="shared" si="32"/>
        <v>42.291900000000005</v>
      </c>
      <c r="K213" s="72">
        <f t="shared" si="35"/>
        <v>46.031999999999996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</row>
    <row r="214" spans="1:158" s="12" customFormat="1" ht="15" customHeight="1" x14ac:dyDescent="0.25">
      <c r="A214" s="18"/>
      <c r="B214" s="97"/>
      <c r="C214" s="16" t="s">
        <v>225</v>
      </c>
      <c r="D214" s="17">
        <v>10</v>
      </c>
      <c r="E214" s="23">
        <v>4.68</v>
      </c>
      <c r="F214" s="38">
        <f t="shared" si="30"/>
        <v>131.04</v>
      </c>
      <c r="G214" s="23">
        <f t="shared" si="33"/>
        <v>4.9139999999999997</v>
      </c>
      <c r="H214" s="23">
        <f t="shared" ref="H214:H248" si="36">G214*курсукравит</f>
        <v>137.59199999999998</v>
      </c>
      <c r="I214" s="23">
        <f t="shared" si="34"/>
        <v>5.1597</v>
      </c>
      <c r="J214" s="23">
        <f t="shared" ref="J214:J249" si="37">I214*курсукравит</f>
        <v>144.4716</v>
      </c>
      <c r="K214" s="72">
        <f t="shared" si="35"/>
        <v>157.24799999999999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</row>
    <row r="215" spans="1:158" s="12" customFormat="1" ht="15" customHeight="1" x14ac:dyDescent="0.25">
      <c r="A215" s="18"/>
      <c r="B215" s="97"/>
      <c r="C215" s="16" t="s">
        <v>226</v>
      </c>
      <c r="D215" s="17">
        <v>10</v>
      </c>
      <c r="E215" s="23">
        <v>8.35</v>
      </c>
      <c r="F215" s="38">
        <f t="shared" si="30"/>
        <v>233.79999999999998</v>
      </c>
      <c r="G215" s="23">
        <f t="shared" si="33"/>
        <v>8.7675000000000001</v>
      </c>
      <c r="H215" s="23">
        <f t="shared" si="36"/>
        <v>245.49</v>
      </c>
      <c r="I215" s="23">
        <f t="shared" si="34"/>
        <v>9.2058750000000007</v>
      </c>
      <c r="J215" s="23">
        <f t="shared" si="37"/>
        <v>257.7645</v>
      </c>
      <c r="K215" s="72">
        <f t="shared" si="35"/>
        <v>280.55999999999995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</row>
    <row r="216" spans="1:158" s="12" customFormat="1" ht="15" customHeight="1" x14ac:dyDescent="0.25">
      <c r="A216" s="18"/>
      <c r="B216" s="97"/>
      <c r="C216" s="16" t="s">
        <v>227</v>
      </c>
      <c r="D216" s="17">
        <v>50</v>
      </c>
      <c r="E216" s="23">
        <v>1.77</v>
      </c>
      <c r="F216" s="38">
        <f t="shared" si="30"/>
        <v>49.56</v>
      </c>
      <c r="G216" s="33">
        <f t="shared" si="33"/>
        <v>1.8585</v>
      </c>
      <c r="H216" s="33">
        <f t="shared" si="36"/>
        <v>52.038000000000004</v>
      </c>
      <c r="I216" s="33">
        <f t="shared" si="34"/>
        <v>1.9514250000000002</v>
      </c>
      <c r="J216" s="33">
        <f t="shared" si="37"/>
        <v>54.639900000000004</v>
      </c>
      <c r="K216" s="39">
        <f t="shared" si="35"/>
        <v>59.472000000000001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</row>
    <row r="217" spans="1:158" s="12" customFormat="1" ht="15" customHeight="1" x14ac:dyDescent="0.25">
      <c r="A217" s="18"/>
      <c r="B217" s="97"/>
      <c r="C217" s="16" t="s">
        <v>228</v>
      </c>
      <c r="D217" s="17">
        <v>32</v>
      </c>
      <c r="E217" s="23">
        <v>3.99</v>
      </c>
      <c r="F217" s="38">
        <f t="shared" ref="F217:F264" si="38">E217*курсукравит</f>
        <v>111.72</v>
      </c>
      <c r="G217" s="33">
        <f t="shared" si="33"/>
        <v>4.1895000000000007</v>
      </c>
      <c r="H217" s="33">
        <f t="shared" si="36"/>
        <v>117.30600000000001</v>
      </c>
      <c r="I217" s="33">
        <f t="shared" si="34"/>
        <v>4.398975000000001</v>
      </c>
      <c r="J217" s="33">
        <f t="shared" si="37"/>
        <v>123.17130000000003</v>
      </c>
      <c r="K217" s="39">
        <f t="shared" si="35"/>
        <v>134.06399999999999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</row>
    <row r="218" spans="1:158" s="12" customFormat="1" ht="15" customHeight="1" x14ac:dyDescent="0.25">
      <c r="A218" s="18"/>
      <c r="B218" s="97"/>
      <c r="C218" s="16" t="s">
        <v>273</v>
      </c>
      <c r="D218" s="17">
        <v>50</v>
      </c>
      <c r="E218" s="23">
        <v>1.66</v>
      </c>
      <c r="F218" s="38">
        <f t="shared" si="38"/>
        <v>46.48</v>
      </c>
      <c r="G218" s="33">
        <f t="shared" si="33"/>
        <v>1.7429999999999999</v>
      </c>
      <c r="H218" s="33">
        <f t="shared" si="36"/>
        <v>48.803999999999995</v>
      </c>
      <c r="I218" s="33">
        <f t="shared" si="34"/>
        <v>1.8301499999999999</v>
      </c>
      <c r="J218" s="33">
        <f t="shared" si="37"/>
        <v>51.244199999999999</v>
      </c>
      <c r="K218" s="39">
        <f t="shared" si="35"/>
        <v>55.775999999999996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</row>
    <row r="219" spans="1:158" s="12" customFormat="1" ht="15" customHeight="1" x14ac:dyDescent="0.25">
      <c r="A219" s="18"/>
      <c r="B219" s="97"/>
      <c r="C219" s="16" t="s">
        <v>229</v>
      </c>
      <c r="D219" s="17">
        <v>400</v>
      </c>
      <c r="E219" s="23">
        <v>0.57999999999999996</v>
      </c>
      <c r="F219" s="38">
        <f t="shared" si="38"/>
        <v>16.239999999999998</v>
      </c>
      <c r="G219" s="33">
        <f t="shared" si="33"/>
        <v>0.60899999999999999</v>
      </c>
      <c r="H219" s="33">
        <f t="shared" si="36"/>
        <v>17.052</v>
      </c>
      <c r="I219" s="33">
        <f t="shared" si="34"/>
        <v>0.63944999999999996</v>
      </c>
      <c r="J219" s="33">
        <f t="shared" si="37"/>
        <v>17.904599999999999</v>
      </c>
      <c r="K219" s="39">
        <f t="shared" si="35"/>
        <v>19.487999999999996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</row>
    <row r="220" spans="1:158" s="12" customFormat="1" ht="15" customHeight="1" x14ac:dyDescent="0.25">
      <c r="A220" s="18"/>
      <c r="B220" s="97"/>
      <c r="C220" s="16" t="s">
        <v>230</v>
      </c>
      <c r="D220" s="17">
        <v>100</v>
      </c>
      <c r="E220" s="23">
        <v>2.6</v>
      </c>
      <c r="F220" s="38">
        <f t="shared" si="38"/>
        <v>72.8</v>
      </c>
      <c r="G220" s="33">
        <f t="shared" si="33"/>
        <v>2.7300000000000004</v>
      </c>
      <c r="H220" s="33">
        <f t="shared" si="36"/>
        <v>76.440000000000012</v>
      </c>
      <c r="I220" s="33">
        <f t="shared" si="34"/>
        <v>2.8665000000000007</v>
      </c>
      <c r="J220" s="33">
        <f t="shared" si="37"/>
        <v>80.262000000000015</v>
      </c>
      <c r="K220" s="39">
        <f t="shared" si="35"/>
        <v>87.36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</row>
    <row r="221" spans="1:158" s="12" customFormat="1" ht="15" customHeight="1" x14ac:dyDescent="0.25">
      <c r="A221" s="18"/>
      <c r="B221" s="97"/>
      <c r="C221" s="16" t="s">
        <v>231</v>
      </c>
      <c r="D221" s="17">
        <v>50</v>
      </c>
      <c r="E221" s="23">
        <v>4.3600000000000003</v>
      </c>
      <c r="F221" s="38">
        <f t="shared" si="38"/>
        <v>122.08000000000001</v>
      </c>
      <c r="G221" s="33">
        <f t="shared" si="33"/>
        <v>4.5780000000000003</v>
      </c>
      <c r="H221" s="33">
        <f t="shared" si="36"/>
        <v>128.184</v>
      </c>
      <c r="I221" s="33">
        <f t="shared" si="34"/>
        <v>4.8069000000000006</v>
      </c>
      <c r="J221" s="33">
        <f t="shared" si="37"/>
        <v>134.59320000000002</v>
      </c>
      <c r="K221" s="39">
        <f t="shared" si="35"/>
        <v>146.49600000000001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</row>
    <row r="222" spans="1:158" s="12" customFormat="1" ht="15" customHeight="1" x14ac:dyDescent="0.25">
      <c r="A222" s="18"/>
      <c r="B222" s="97"/>
      <c r="C222" s="16" t="s">
        <v>232</v>
      </c>
      <c r="D222" s="17">
        <v>50</v>
      </c>
      <c r="E222" s="23">
        <v>2.0299999999999998</v>
      </c>
      <c r="F222" s="38">
        <f t="shared" si="38"/>
        <v>56.839999999999996</v>
      </c>
      <c r="G222" s="33">
        <f t="shared" si="33"/>
        <v>2.1315</v>
      </c>
      <c r="H222" s="33">
        <f t="shared" si="36"/>
        <v>59.682000000000002</v>
      </c>
      <c r="I222" s="33">
        <f t="shared" si="34"/>
        <v>2.2380750000000003</v>
      </c>
      <c r="J222" s="33">
        <f t="shared" si="37"/>
        <v>62.666100000000007</v>
      </c>
      <c r="K222" s="39">
        <f t="shared" si="35"/>
        <v>68.207999999999998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</row>
    <row r="223" spans="1:158" s="12" customFormat="1" ht="15" customHeight="1" x14ac:dyDescent="0.25">
      <c r="A223" s="18"/>
      <c r="B223" s="97"/>
      <c r="C223" s="16" t="s">
        <v>233</v>
      </c>
      <c r="D223" s="17">
        <v>200</v>
      </c>
      <c r="E223" s="23">
        <v>0.42</v>
      </c>
      <c r="F223" s="38">
        <f t="shared" si="38"/>
        <v>11.76</v>
      </c>
      <c r="G223" s="33">
        <f t="shared" si="33"/>
        <v>0.441</v>
      </c>
      <c r="H223" s="33">
        <f t="shared" si="36"/>
        <v>12.348000000000001</v>
      </c>
      <c r="I223" s="33">
        <f t="shared" si="34"/>
        <v>0.46305000000000002</v>
      </c>
      <c r="J223" s="33">
        <f t="shared" si="37"/>
        <v>12.965400000000001</v>
      </c>
      <c r="K223" s="39">
        <f t="shared" si="35"/>
        <v>14.112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</row>
    <row r="224" spans="1:158" s="12" customFormat="1" ht="15" customHeight="1" x14ac:dyDescent="0.25">
      <c r="A224" s="18"/>
      <c r="B224" s="97"/>
      <c r="C224" s="16" t="s">
        <v>234</v>
      </c>
      <c r="D224" s="17">
        <v>50</v>
      </c>
      <c r="E224" s="23">
        <v>1.26</v>
      </c>
      <c r="F224" s="38">
        <f t="shared" si="38"/>
        <v>35.28</v>
      </c>
      <c r="G224" s="33">
        <f t="shared" si="33"/>
        <v>1.3230000000000002</v>
      </c>
      <c r="H224" s="33">
        <f t="shared" si="36"/>
        <v>37.044000000000004</v>
      </c>
      <c r="I224" s="33">
        <f t="shared" si="34"/>
        <v>1.3891500000000003</v>
      </c>
      <c r="J224" s="33">
        <f t="shared" si="37"/>
        <v>38.896200000000007</v>
      </c>
      <c r="K224" s="39">
        <f t="shared" si="35"/>
        <v>42.335999999999999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</row>
    <row r="225" spans="1:7705" ht="15" customHeight="1" x14ac:dyDescent="0.25">
      <c r="A225" s="14"/>
      <c r="B225" s="97"/>
      <c r="C225" s="16" t="s">
        <v>235</v>
      </c>
      <c r="D225" s="17">
        <v>10</v>
      </c>
      <c r="E225" s="23">
        <v>4.4400000000000004</v>
      </c>
      <c r="F225" s="38">
        <f t="shared" si="38"/>
        <v>124.32000000000001</v>
      </c>
      <c r="G225" s="33">
        <f t="shared" si="33"/>
        <v>4.6620000000000008</v>
      </c>
      <c r="H225" s="33">
        <f t="shared" si="36"/>
        <v>130.53600000000003</v>
      </c>
      <c r="I225" s="33">
        <f t="shared" si="34"/>
        <v>4.8951000000000011</v>
      </c>
      <c r="J225" s="33">
        <f t="shared" si="37"/>
        <v>137.06280000000004</v>
      </c>
      <c r="K225" s="39">
        <f t="shared" si="35"/>
        <v>149.184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</row>
    <row r="226" spans="1:7705" ht="15" customHeight="1" x14ac:dyDescent="0.25">
      <c r="A226" s="14"/>
      <c r="B226" s="97"/>
      <c r="C226" s="16" t="s">
        <v>236</v>
      </c>
      <c r="D226" s="17">
        <v>10</v>
      </c>
      <c r="E226" s="23">
        <v>8.14</v>
      </c>
      <c r="F226" s="38">
        <f t="shared" si="38"/>
        <v>227.92000000000002</v>
      </c>
      <c r="G226" s="33">
        <f t="shared" si="33"/>
        <v>8.5470000000000006</v>
      </c>
      <c r="H226" s="33">
        <f t="shared" si="36"/>
        <v>239.31600000000003</v>
      </c>
      <c r="I226" s="33">
        <f t="shared" si="34"/>
        <v>8.9743500000000012</v>
      </c>
      <c r="J226" s="33">
        <f t="shared" si="37"/>
        <v>251.28180000000003</v>
      </c>
      <c r="K226" s="39">
        <f t="shared" si="35"/>
        <v>273.50400000000002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</row>
    <row r="227" spans="1:7705" ht="15" customHeight="1" x14ac:dyDescent="0.25">
      <c r="A227" s="14"/>
      <c r="B227" s="97"/>
      <c r="C227" s="16" t="s">
        <v>237</v>
      </c>
      <c r="D227" s="17">
        <v>500</v>
      </c>
      <c r="E227" s="23">
        <v>0.22</v>
      </c>
      <c r="F227" s="38">
        <f t="shared" si="38"/>
        <v>6.16</v>
      </c>
      <c r="G227" s="33">
        <f t="shared" si="33"/>
        <v>0.23100000000000001</v>
      </c>
      <c r="H227" s="33">
        <f t="shared" si="36"/>
        <v>6.468</v>
      </c>
      <c r="I227" s="33">
        <f t="shared" si="34"/>
        <v>0.24255000000000002</v>
      </c>
      <c r="J227" s="33">
        <f t="shared" si="37"/>
        <v>6.7914000000000003</v>
      </c>
      <c r="K227" s="39">
        <f t="shared" si="35"/>
        <v>7.3919999999999995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</row>
    <row r="228" spans="1:7705" s="13" customFormat="1" ht="15" customHeight="1" x14ac:dyDescent="0.25">
      <c r="A228" s="18"/>
      <c r="B228" s="97"/>
      <c r="C228" s="16" t="s">
        <v>238</v>
      </c>
      <c r="D228" s="17">
        <v>50</v>
      </c>
      <c r="E228" s="23">
        <v>1.46</v>
      </c>
      <c r="F228" s="38">
        <f t="shared" si="38"/>
        <v>40.879999999999995</v>
      </c>
      <c r="G228" s="33">
        <f t="shared" si="33"/>
        <v>1.5329999999999999</v>
      </c>
      <c r="H228" s="33">
        <f t="shared" si="36"/>
        <v>42.923999999999999</v>
      </c>
      <c r="I228" s="33">
        <f t="shared" si="34"/>
        <v>1.60965</v>
      </c>
      <c r="J228" s="33">
        <f t="shared" si="37"/>
        <v>45.0702</v>
      </c>
      <c r="K228" s="39">
        <f t="shared" si="35"/>
        <v>49.05599999999999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  <c r="AMK228" s="1"/>
      <c r="AML228" s="1"/>
      <c r="AMM228" s="1"/>
      <c r="AMN228" s="1"/>
      <c r="AMO228" s="1"/>
      <c r="AMP228" s="1"/>
      <c r="AMQ228" s="1"/>
      <c r="AMR228" s="1"/>
      <c r="AMS228" s="1"/>
      <c r="AMT228" s="1"/>
      <c r="AMU228" s="1"/>
      <c r="AMV228" s="1"/>
      <c r="AMW228" s="1"/>
      <c r="AMX228" s="1"/>
      <c r="AMY228" s="1"/>
      <c r="AMZ228" s="1"/>
      <c r="ANA228" s="1"/>
      <c r="ANB228" s="1"/>
      <c r="ANC228" s="1"/>
      <c r="AND228" s="1"/>
      <c r="ANE228" s="1"/>
      <c r="ANF228" s="1"/>
      <c r="ANG228" s="1"/>
      <c r="ANH228" s="1"/>
      <c r="ANI228" s="1"/>
      <c r="ANJ228" s="1"/>
      <c r="ANK228" s="1"/>
      <c r="ANL228" s="1"/>
      <c r="ANM228" s="1"/>
      <c r="ANN228" s="1"/>
      <c r="ANO228" s="1"/>
      <c r="ANP228" s="1"/>
      <c r="ANQ228" s="1"/>
      <c r="ANR228" s="1"/>
      <c r="ANS228" s="1"/>
      <c r="ANT228" s="1"/>
      <c r="ANU228" s="1"/>
      <c r="ANV228" s="1"/>
      <c r="ANW228" s="1"/>
      <c r="ANX228" s="1"/>
      <c r="ANY228" s="1"/>
      <c r="ANZ228" s="1"/>
      <c r="AOA228" s="1"/>
      <c r="AOB228" s="1"/>
      <c r="AOC228" s="1"/>
      <c r="AOD228" s="1"/>
      <c r="AOE228" s="1"/>
      <c r="AOF228" s="1"/>
      <c r="AOG228" s="1"/>
      <c r="AOH228" s="1"/>
      <c r="AOI228" s="1"/>
      <c r="AOJ228" s="1"/>
      <c r="AOK228" s="1"/>
      <c r="AOL228" s="1"/>
      <c r="AOM228" s="1"/>
      <c r="AON228" s="1"/>
      <c r="AOO228" s="1"/>
      <c r="AOP228" s="1"/>
      <c r="AOQ228" s="1"/>
      <c r="AOR228" s="1"/>
      <c r="AOS228" s="1"/>
      <c r="AOT228" s="1"/>
      <c r="AOU228" s="1"/>
      <c r="AOV228" s="1"/>
      <c r="AOW228" s="1"/>
      <c r="AOX228" s="1"/>
      <c r="AOY228" s="1"/>
      <c r="AOZ228" s="1"/>
      <c r="APA228" s="1"/>
      <c r="APB228" s="1"/>
      <c r="APC228" s="1"/>
      <c r="APD228" s="1"/>
      <c r="APE228" s="1"/>
      <c r="APF228" s="1"/>
      <c r="APG228" s="1"/>
      <c r="APH228" s="1"/>
      <c r="API228" s="1"/>
      <c r="APJ228" s="1"/>
      <c r="APK228" s="1"/>
      <c r="APL228" s="1"/>
      <c r="APM228" s="1"/>
      <c r="APN228" s="1"/>
      <c r="APO228" s="1"/>
      <c r="APP228" s="1"/>
      <c r="APQ228" s="1"/>
      <c r="APR228" s="1"/>
      <c r="APS228" s="1"/>
      <c r="APT228" s="1"/>
      <c r="APU228" s="1"/>
      <c r="APV228" s="1"/>
      <c r="APW228" s="1"/>
      <c r="APX228" s="1"/>
      <c r="APY228" s="1"/>
      <c r="APZ228" s="1"/>
      <c r="AQA228" s="1"/>
      <c r="AQB228" s="1"/>
      <c r="AQC228" s="1"/>
      <c r="AQD228" s="1"/>
      <c r="AQE228" s="1"/>
      <c r="AQF228" s="1"/>
      <c r="AQG228" s="1"/>
      <c r="AQH228" s="1"/>
      <c r="AQI228" s="1"/>
      <c r="AQJ228" s="1"/>
      <c r="AQK228" s="1"/>
      <c r="AQL228" s="1"/>
      <c r="AQM228" s="1"/>
      <c r="AQN228" s="1"/>
      <c r="AQO228" s="1"/>
      <c r="AQP228" s="1"/>
      <c r="AQQ228" s="1"/>
      <c r="AQR228" s="1"/>
      <c r="AQS228" s="1"/>
      <c r="AQT228" s="1"/>
      <c r="AQU228" s="1"/>
      <c r="AQV228" s="1"/>
      <c r="AQW228" s="1"/>
      <c r="AQX228" s="1"/>
      <c r="AQY228" s="1"/>
      <c r="AQZ228" s="1"/>
      <c r="ARA228" s="1"/>
      <c r="ARB228" s="1"/>
      <c r="ARC228" s="1"/>
      <c r="ARD228" s="1"/>
      <c r="ARE228" s="1"/>
      <c r="ARF228" s="1"/>
      <c r="ARG228" s="1"/>
      <c r="ARH228" s="1"/>
      <c r="ARI228" s="1"/>
      <c r="ARJ228" s="1"/>
      <c r="ARK228" s="1"/>
      <c r="ARL228" s="1"/>
      <c r="ARM228" s="1"/>
      <c r="ARN228" s="1"/>
      <c r="ARO228" s="1"/>
      <c r="ARP228" s="1"/>
      <c r="ARQ228" s="1"/>
      <c r="ARR228" s="1"/>
      <c r="ARS228" s="1"/>
      <c r="ART228" s="1"/>
      <c r="ARU228" s="1"/>
      <c r="ARV228" s="1"/>
      <c r="ARW228" s="1"/>
      <c r="ARX228" s="1"/>
      <c r="ARY228" s="1"/>
      <c r="ARZ228" s="1"/>
      <c r="ASA228" s="1"/>
      <c r="ASB228" s="1"/>
      <c r="ASC228" s="1"/>
      <c r="ASD228" s="1"/>
      <c r="ASE228" s="1"/>
      <c r="ASF228" s="1"/>
      <c r="ASG228" s="1"/>
      <c r="ASH228" s="1"/>
      <c r="ASI228" s="1"/>
      <c r="ASJ228" s="1"/>
      <c r="ASK228" s="1"/>
      <c r="ASL228" s="1"/>
      <c r="ASM228" s="1"/>
      <c r="ASN228" s="1"/>
      <c r="ASO228" s="1"/>
      <c r="ASP228" s="1"/>
      <c r="ASQ228" s="1"/>
      <c r="ASR228" s="1"/>
      <c r="ASS228" s="1"/>
      <c r="AST228" s="1"/>
      <c r="ASU228" s="1"/>
      <c r="ASV228" s="1"/>
      <c r="ASW228" s="1"/>
      <c r="ASX228" s="1"/>
      <c r="ASY228" s="1"/>
      <c r="ASZ228" s="1"/>
      <c r="ATA228" s="1"/>
      <c r="ATB228" s="1"/>
      <c r="ATC228" s="1"/>
      <c r="ATD228" s="1"/>
      <c r="ATE228" s="1"/>
      <c r="ATF228" s="1"/>
      <c r="ATG228" s="1"/>
      <c r="ATH228" s="1"/>
      <c r="ATI228" s="1"/>
      <c r="ATJ228" s="1"/>
      <c r="ATK228" s="1"/>
      <c r="ATL228" s="1"/>
      <c r="ATM228" s="1"/>
      <c r="ATN228" s="1"/>
      <c r="ATO228" s="1"/>
      <c r="ATP228" s="1"/>
      <c r="ATQ228" s="1"/>
      <c r="ATR228" s="1"/>
      <c r="ATS228" s="1"/>
      <c r="ATT228" s="1"/>
      <c r="ATU228" s="1"/>
      <c r="ATV228" s="1"/>
      <c r="ATW228" s="1"/>
      <c r="ATX228" s="1"/>
      <c r="ATY228" s="1"/>
      <c r="ATZ228" s="1"/>
      <c r="AUA228" s="1"/>
      <c r="AUB228" s="1"/>
      <c r="AUC228" s="1"/>
      <c r="AUD228" s="1"/>
      <c r="AUE228" s="1"/>
      <c r="AUF228" s="1"/>
      <c r="AUG228" s="1"/>
      <c r="AUH228" s="1"/>
      <c r="AUI228" s="1"/>
      <c r="AUJ228" s="1"/>
      <c r="AUK228" s="1"/>
      <c r="AUL228" s="1"/>
      <c r="AUM228" s="1"/>
      <c r="AUN228" s="1"/>
      <c r="AUO228" s="1"/>
      <c r="AUP228" s="1"/>
      <c r="AUQ228" s="1"/>
      <c r="AUR228" s="1"/>
      <c r="AUS228" s="1"/>
      <c r="AUT228" s="1"/>
      <c r="AUU228" s="1"/>
      <c r="AUV228" s="1"/>
      <c r="AUW228" s="1"/>
      <c r="AUX228" s="1"/>
      <c r="AUY228" s="1"/>
      <c r="AUZ228" s="1"/>
      <c r="AVA228" s="1"/>
      <c r="AVB228" s="1"/>
      <c r="AVC228" s="1"/>
      <c r="AVD228" s="1"/>
      <c r="AVE228" s="1"/>
      <c r="AVF228" s="1"/>
      <c r="AVG228" s="1"/>
      <c r="AVH228" s="1"/>
      <c r="AVI228" s="1"/>
      <c r="AVJ228" s="1"/>
      <c r="AVK228" s="1"/>
      <c r="AVL228" s="1"/>
      <c r="AVM228" s="1"/>
      <c r="AVN228" s="1"/>
      <c r="AVO228" s="1"/>
      <c r="AVP228" s="1"/>
      <c r="AVQ228" s="1"/>
      <c r="AVR228" s="1"/>
      <c r="AVS228" s="1"/>
      <c r="AVT228" s="1"/>
      <c r="AVU228" s="1"/>
      <c r="AVV228" s="1"/>
      <c r="AVW228" s="1"/>
      <c r="AVX228" s="1"/>
      <c r="AVY228" s="1"/>
      <c r="AVZ228" s="1"/>
      <c r="AWA228" s="1"/>
      <c r="AWB228" s="1"/>
      <c r="AWC228" s="1"/>
      <c r="AWD228" s="1"/>
      <c r="AWE228" s="1"/>
      <c r="AWF228" s="1"/>
      <c r="AWG228" s="1"/>
      <c r="AWH228" s="1"/>
      <c r="AWI228" s="1"/>
      <c r="AWJ228" s="1"/>
      <c r="AWK228" s="1"/>
      <c r="AWL228" s="1"/>
      <c r="AWM228" s="1"/>
      <c r="AWN228" s="1"/>
      <c r="AWO228" s="1"/>
      <c r="AWP228" s="1"/>
      <c r="AWQ228" s="1"/>
      <c r="AWR228" s="1"/>
      <c r="AWS228" s="1"/>
      <c r="AWT228" s="1"/>
      <c r="AWU228" s="1"/>
      <c r="AWV228" s="1"/>
      <c r="AWW228" s="1"/>
      <c r="AWX228" s="1"/>
      <c r="AWY228" s="1"/>
      <c r="AWZ228" s="1"/>
      <c r="AXA228" s="1"/>
      <c r="AXB228" s="1"/>
      <c r="AXC228" s="1"/>
      <c r="AXD228" s="1"/>
      <c r="AXE228" s="1"/>
      <c r="AXF228" s="1"/>
      <c r="AXG228" s="1"/>
      <c r="AXH228" s="1"/>
      <c r="AXI228" s="1"/>
      <c r="AXJ228" s="1"/>
      <c r="AXK228" s="1"/>
      <c r="AXL228" s="1"/>
      <c r="AXM228" s="1"/>
      <c r="AXN228" s="1"/>
      <c r="AXO228" s="1"/>
      <c r="AXP228" s="1"/>
      <c r="AXQ228" s="1"/>
      <c r="AXR228" s="1"/>
      <c r="AXS228" s="1"/>
      <c r="AXT228" s="1"/>
      <c r="AXU228" s="1"/>
      <c r="AXV228" s="1"/>
      <c r="AXW228" s="1"/>
      <c r="AXX228" s="1"/>
      <c r="AXY228" s="1"/>
      <c r="AXZ228" s="1"/>
      <c r="AYA228" s="1"/>
      <c r="AYB228" s="1"/>
      <c r="AYC228" s="1"/>
      <c r="AYD228" s="1"/>
      <c r="AYE228" s="1"/>
      <c r="AYF228" s="1"/>
      <c r="AYG228" s="1"/>
      <c r="AYH228" s="1"/>
      <c r="AYI228" s="1"/>
      <c r="AYJ228" s="1"/>
      <c r="AYK228" s="1"/>
      <c r="AYL228" s="1"/>
      <c r="AYM228" s="1"/>
      <c r="AYN228" s="1"/>
      <c r="AYO228" s="1"/>
      <c r="AYP228" s="1"/>
      <c r="AYQ228" s="1"/>
      <c r="AYR228" s="1"/>
      <c r="AYS228" s="1"/>
      <c r="AYT228" s="1"/>
      <c r="AYU228" s="1"/>
      <c r="AYV228" s="1"/>
      <c r="AYW228" s="1"/>
      <c r="AYX228" s="1"/>
      <c r="AYY228" s="1"/>
      <c r="AYZ228" s="1"/>
      <c r="AZA228" s="1"/>
      <c r="AZB228" s="1"/>
      <c r="AZC228" s="1"/>
      <c r="AZD228" s="1"/>
      <c r="AZE228" s="1"/>
      <c r="AZF228" s="1"/>
      <c r="AZG228" s="1"/>
      <c r="AZH228" s="1"/>
      <c r="AZI228" s="1"/>
      <c r="AZJ228" s="1"/>
      <c r="AZK228" s="1"/>
      <c r="AZL228" s="1"/>
      <c r="AZM228" s="1"/>
      <c r="AZN228" s="1"/>
      <c r="AZO228" s="1"/>
      <c r="AZP228" s="1"/>
      <c r="AZQ228" s="1"/>
      <c r="AZR228" s="1"/>
      <c r="AZS228" s="1"/>
      <c r="AZT228" s="1"/>
      <c r="AZU228" s="1"/>
      <c r="AZV228" s="1"/>
      <c r="AZW228" s="1"/>
      <c r="AZX228" s="1"/>
      <c r="AZY228" s="1"/>
      <c r="AZZ228" s="1"/>
      <c r="BAA228" s="1"/>
      <c r="BAB228" s="1"/>
      <c r="BAC228" s="1"/>
      <c r="BAD228" s="1"/>
      <c r="BAE228" s="1"/>
      <c r="BAF228" s="1"/>
      <c r="BAG228" s="1"/>
      <c r="BAH228" s="1"/>
      <c r="BAI228" s="1"/>
      <c r="BAJ228" s="1"/>
      <c r="BAK228" s="1"/>
      <c r="BAL228" s="1"/>
      <c r="BAM228" s="1"/>
      <c r="BAN228" s="1"/>
      <c r="BAO228" s="1"/>
      <c r="BAP228" s="1"/>
      <c r="BAQ228" s="1"/>
      <c r="BAR228" s="1"/>
      <c r="BAS228" s="1"/>
      <c r="BAT228" s="1"/>
      <c r="BAU228" s="1"/>
      <c r="BAV228" s="1"/>
      <c r="BAW228" s="1"/>
      <c r="BAX228" s="1"/>
      <c r="BAY228" s="1"/>
      <c r="BAZ228" s="1"/>
      <c r="BBA228" s="1"/>
      <c r="BBB228" s="1"/>
      <c r="BBC228" s="1"/>
      <c r="BBD228" s="1"/>
      <c r="BBE228" s="1"/>
      <c r="BBF228" s="1"/>
      <c r="BBG228" s="1"/>
      <c r="BBH228" s="1"/>
      <c r="BBI228" s="1"/>
      <c r="BBJ228" s="1"/>
      <c r="BBK228" s="1"/>
      <c r="BBL228" s="1"/>
      <c r="BBM228" s="1"/>
      <c r="BBN228" s="1"/>
      <c r="BBO228" s="1"/>
      <c r="BBP228" s="1"/>
      <c r="BBQ228" s="1"/>
      <c r="BBR228" s="1"/>
      <c r="BBS228" s="1"/>
      <c r="BBT228" s="1"/>
      <c r="BBU228" s="1"/>
      <c r="BBV228" s="1"/>
      <c r="BBW228" s="1"/>
      <c r="BBX228" s="1"/>
      <c r="BBY228" s="1"/>
      <c r="BBZ228" s="1"/>
      <c r="BCA228" s="1"/>
      <c r="BCB228" s="1"/>
      <c r="BCC228" s="1"/>
      <c r="BCD228" s="1"/>
      <c r="BCE228" s="1"/>
      <c r="BCF228" s="1"/>
      <c r="BCG228" s="1"/>
      <c r="BCH228" s="1"/>
      <c r="BCI228" s="1"/>
      <c r="BCJ228" s="1"/>
      <c r="BCK228" s="1"/>
      <c r="BCL228" s="1"/>
      <c r="BCM228" s="1"/>
      <c r="BCN228" s="1"/>
      <c r="BCO228" s="1"/>
      <c r="BCP228" s="1"/>
      <c r="BCQ228" s="1"/>
      <c r="BCR228" s="1"/>
      <c r="BCS228" s="1"/>
      <c r="BCT228" s="1"/>
      <c r="BCU228" s="1"/>
      <c r="BCV228" s="1"/>
      <c r="BCW228" s="1"/>
      <c r="BCX228" s="1"/>
      <c r="BCY228" s="1"/>
      <c r="BCZ228" s="1"/>
      <c r="BDA228" s="1"/>
      <c r="BDB228" s="1"/>
      <c r="BDC228" s="1"/>
      <c r="BDD228" s="1"/>
      <c r="BDE228" s="1"/>
      <c r="BDF228" s="1"/>
      <c r="BDG228" s="1"/>
      <c r="BDH228" s="1"/>
      <c r="BDI228" s="1"/>
      <c r="BDJ228" s="1"/>
      <c r="BDK228" s="1"/>
      <c r="BDL228" s="1"/>
      <c r="BDM228" s="1"/>
      <c r="BDN228" s="1"/>
      <c r="BDO228" s="1"/>
      <c r="BDP228" s="1"/>
      <c r="BDQ228" s="1"/>
      <c r="BDR228" s="1"/>
      <c r="BDS228" s="1"/>
      <c r="BDT228" s="1"/>
      <c r="BDU228" s="1"/>
      <c r="BDV228" s="1"/>
      <c r="BDW228" s="1"/>
      <c r="BDX228" s="1"/>
      <c r="BDY228" s="1"/>
      <c r="BDZ228" s="1"/>
      <c r="BEA228" s="1"/>
      <c r="BEB228" s="1"/>
      <c r="BEC228" s="1"/>
      <c r="BED228" s="1"/>
      <c r="BEE228" s="1"/>
      <c r="BEF228" s="1"/>
      <c r="BEG228" s="1"/>
      <c r="BEH228" s="1"/>
      <c r="BEI228" s="1"/>
      <c r="BEJ228" s="1"/>
      <c r="BEK228" s="1"/>
      <c r="BEL228" s="1"/>
      <c r="BEM228" s="1"/>
      <c r="BEN228" s="1"/>
      <c r="BEO228" s="1"/>
      <c r="BEP228" s="1"/>
      <c r="BEQ228" s="1"/>
      <c r="BER228" s="1"/>
      <c r="BES228" s="1"/>
      <c r="BET228" s="1"/>
      <c r="BEU228" s="1"/>
      <c r="BEV228" s="1"/>
      <c r="BEW228" s="1"/>
      <c r="BEX228" s="1"/>
      <c r="BEY228" s="1"/>
      <c r="BEZ228" s="1"/>
      <c r="BFA228" s="1"/>
      <c r="BFB228" s="1"/>
      <c r="BFC228" s="1"/>
      <c r="BFD228" s="1"/>
      <c r="BFE228" s="1"/>
      <c r="BFF228" s="1"/>
      <c r="BFG228" s="1"/>
      <c r="BFH228" s="1"/>
      <c r="BFI228" s="1"/>
      <c r="BFJ228" s="1"/>
      <c r="BFK228" s="1"/>
      <c r="BFL228" s="1"/>
      <c r="BFM228" s="1"/>
      <c r="BFN228" s="1"/>
      <c r="BFO228" s="1"/>
      <c r="BFP228" s="1"/>
      <c r="BFQ228" s="1"/>
      <c r="BFR228" s="1"/>
      <c r="BFS228" s="1"/>
      <c r="BFT228" s="1"/>
      <c r="BFU228" s="1"/>
      <c r="BFV228" s="1"/>
      <c r="BFW228" s="1"/>
      <c r="BFX228" s="1"/>
      <c r="BFY228" s="1"/>
      <c r="BFZ228" s="1"/>
      <c r="BGA228" s="1"/>
      <c r="BGB228" s="1"/>
      <c r="BGC228" s="1"/>
      <c r="BGD228" s="1"/>
      <c r="BGE228" s="1"/>
      <c r="BGF228" s="1"/>
      <c r="BGG228" s="1"/>
      <c r="BGH228" s="1"/>
      <c r="BGI228" s="1"/>
      <c r="BGJ228" s="1"/>
      <c r="BGK228" s="1"/>
      <c r="BGL228" s="1"/>
      <c r="BGM228" s="1"/>
      <c r="BGN228" s="1"/>
      <c r="BGO228" s="1"/>
      <c r="BGP228" s="1"/>
      <c r="BGQ228" s="1"/>
      <c r="BGR228" s="1"/>
      <c r="BGS228" s="1"/>
      <c r="BGT228" s="1"/>
      <c r="BGU228" s="1"/>
      <c r="BGV228" s="1"/>
      <c r="BGW228" s="1"/>
      <c r="BGX228" s="1"/>
      <c r="BGY228" s="1"/>
      <c r="BGZ228" s="1"/>
      <c r="BHA228" s="1"/>
      <c r="BHB228" s="1"/>
      <c r="BHC228" s="1"/>
      <c r="BHD228" s="1"/>
      <c r="BHE228" s="1"/>
      <c r="BHF228" s="1"/>
      <c r="BHG228" s="1"/>
      <c r="BHH228" s="1"/>
      <c r="BHI228" s="1"/>
      <c r="BHJ228" s="1"/>
      <c r="BHK228" s="1"/>
      <c r="BHL228" s="1"/>
      <c r="BHM228" s="1"/>
      <c r="BHN228" s="1"/>
      <c r="BHO228" s="1"/>
      <c r="BHP228" s="1"/>
      <c r="BHQ228" s="1"/>
      <c r="BHR228" s="1"/>
      <c r="BHS228" s="1"/>
      <c r="BHT228" s="1"/>
      <c r="BHU228" s="1"/>
      <c r="BHV228" s="1"/>
      <c r="BHW228" s="1"/>
      <c r="BHX228" s="1"/>
      <c r="BHY228" s="1"/>
      <c r="BHZ228" s="1"/>
      <c r="BIA228" s="1"/>
      <c r="BIB228" s="1"/>
      <c r="BIC228" s="1"/>
      <c r="BID228" s="1"/>
      <c r="BIE228" s="1"/>
      <c r="BIF228" s="1"/>
      <c r="BIG228" s="1"/>
      <c r="BIH228" s="1"/>
      <c r="BII228" s="1"/>
      <c r="BIJ228" s="1"/>
      <c r="BIK228" s="1"/>
      <c r="BIL228" s="1"/>
      <c r="BIM228" s="1"/>
      <c r="BIN228" s="1"/>
      <c r="BIO228" s="1"/>
      <c r="BIP228" s="1"/>
      <c r="BIQ228" s="1"/>
      <c r="BIR228" s="1"/>
      <c r="BIS228" s="1"/>
      <c r="BIT228" s="1"/>
      <c r="BIU228" s="1"/>
      <c r="BIV228" s="1"/>
      <c r="BIW228" s="1"/>
      <c r="BIX228" s="1"/>
      <c r="BIY228" s="1"/>
      <c r="BIZ228" s="1"/>
      <c r="BJA228" s="1"/>
      <c r="BJB228" s="1"/>
      <c r="BJC228" s="1"/>
      <c r="BJD228" s="1"/>
      <c r="BJE228" s="1"/>
      <c r="BJF228" s="1"/>
      <c r="BJG228" s="1"/>
      <c r="BJH228" s="1"/>
      <c r="BJI228" s="1"/>
      <c r="BJJ228" s="1"/>
      <c r="BJK228" s="1"/>
      <c r="BJL228" s="1"/>
      <c r="BJM228" s="1"/>
      <c r="BJN228" s="1"/>
      <c r="BJO228" s="1"/>
      <c r="BJP228" s="1"/>
      <c r="BJQ228" s="1"/>
      <c r="BJR228" s="1"/>
      <c r="BJS228" s="1"/>
      <c r="BJT228" s="1"/>
      <c r="BJU228" s="1"/>
      <c r="BJV228" s="1"/>
      <c r="BJW228" s="1"/>
      <c r="BJX228" s="1"/>
      <c r="BJY228" s="1"/>
      <c r="BJZ228" s="1"/>
      <c r="BKA228" s="1"/>
      <c r="BKB228" s="1"/>
      <c r="BKC228" s="1"/>
      <c r="BKD228" s="1"/>
      <c r="BKE228" s="1"/>
      <c r="BKF228" s="1"/>
      <c r="BKG228" s="1"/>
      <c r="BKH228" s="1"/>
      <c r="BKI228" s="1"/>
      <c r="BKJ228" s="1"/>
      <c r="BKK228" s="1"/>
      <c r="BKL228" s="1"/>
      <c r="BKM228" s="1"/>
      <c r="BKN228" s="1"/>
      <c r="BKO228" s="1"/>
      <c r="BKP228" s="1"/>
      <c r="BKQ228" s="1"/>
      <c r="BKR228" s="1"/>
      <c r="BKS228" s="1"/>
      <c r="BKT228" s="1"/>
      <c r="BKU228" s="1"/>
      <c r="BKV228" s="1"/>
      <c r="BKW228" s="1"/>
      <c r="BKX228" s="1"/>
      <c r="BKY228" s="1"/>
      <c r="BKZ228" s="1"/>
      <c r="BLA228" s="1"/>
      <c r="BLB228" s="1"/>
      <c r="BLC228" s="1"/>
      <c r="BLD228" s="1"/>
      <c r="BLE228" s="1"/>
      <c r="BLF228" s="1"/>
      <c r="BLG228" s="1"/>
      <c r="BLH228" s="1"/>
      <c r="BLI228" s="1"/>
      <c r="BLJ228" s="1"/>
      <c r="BLK228" s="1"/>
      <c r="BLL228" s="1"/>
      <c r="BLM228" s="1"/>
      <c r="BLN228" s="1"/>
      <c r="BLO228" s="1"/>
      <c r="BLP228" s="1"/>
      <c r="BLQ228" s="1"/>
      <c r="BLR228" s="1"/>
      <c r="BLS228" s="1"/>
      <c r="BLT228" s="1"/>
      <c r="BLU228" s="1"/>
      <c r="BLV228" s="1"/>
      <c r="BLW228" s="1"/>
      <c r="BLX228" s="1"/>
      <c r="BLY228" s="1"/>
      <c r="BLZ228" s="1"/>
      <c r="BMA228" s="1"/>
      <c r="BMB228" s="1"/>
      <c r="BMC228" s="1"/>
      <c r="BMD228" s="1"/>
      <c r="BME228" s="1"/>
      <c r="BMF228" s="1"/>
      <c r="BMG228" s="1"/>
      <c r="BMH228" s="1"/>
      <c r="BMI228" s="1"/>
      <c r="BMJ228" s="1"/>
      <c r="BMK228" s="1"/>
      <c r="BML228" s="1"/>
      <c r="BMM228" s="1"/>
      <c r="BMN228" s="1"/>
      <c r="BMO228" s="1"/>
      <c r="BMP228" s="1"/>
      <c r="BMQ228" s="1"/>
      <c r="BMR228" s="1"/>
      <c r="BMS228" s="1"/>
      <c r="BMT228" s="1"/>
      <c r="BMU228" s="1"/>
      <c r="BMV228" s="1"/>
      <c r="BMW228" s="1"/>
      <c r="BMX228" s="1"/>
      <c r="BMY228" s="1"/>
      <c r="BMZ228" s="1"/>
      <c r="BNA228" s="1"/>
      <c r="BNB228" s="1"/>
      <c r="BNC228" s="1"/>
      <c r="BND228" s="1"/>
      <c r="BNE228" s="1"/>
      <c r="BNF228" s="1"/>
      <c r="BNG228" s="1"/>
      <c r="BNH228" s="1"/>
      <c r="BNI228" s="1"/>
      <c r="BNJ228" s="1"/>
      <c r="BNK228" s="1"/>
      <c r="BNL228" s="1"/>
      <c r="BNM228" s="1"/>
      <c r="BNN228" s="1"/>
      <c r="BNO228" s="1"/>
      <c r="BNP228" s="1"/>
      <c r="BNQ228" s="1"/>
      <c r="BNR228" s="1"/>
      <c r="BNS228" s="1"/>
      <c r="BNT228" s="1"/>
      <c r="BNU228" s="1"/>
      <c r="BNV228" s="1"/>
      <c r="BNW228" s="1"/>
      <c r="BNX228" s="1"/>
      <c r="BNY228" s="1"/>
      <c r="BNZ228" s="1"/>
      <c r="BOA228" s="1"/>
      <c r="BOB228" s="1"/>
      <c r="BOC228" s="1"/>
      <c r="BOD228" s="1"/>
      <c r="BOE228" s="1"/>
      <c r="BOF228" s="1"/>
      <c r="BOG228" s="1"/>
      <c r="BOH228" s="1"/>
      <c r="BOI228" s="1"/>
      <c r="BOJ228" s="1"/>
      <c r="BOK228" s="1"/>
      <c r="BOL228" s="1"/>
      <c r="BOM228" s="1"/>
      <c r="BON228" s="1"/>
      <c r="BOO228" s="1"/>
      <c r="BOP228" s="1"/>
      <c r="BOQ228" s="1"/>
      <c r="BOR228" s="1"/>
      <c r="BOS228" s="1"/>
      <c r="BOT228" s="1"/>
      <c r="BOU228" s="1"/>
      <c r="BOV228" s="1"/>
      <c r="BOW228" s="1"/>
      <c r="BOX228" s="1"/>
      <c r="BOY228" s="1"/>
      <c r="BOZ228" s="1"/>
      <c r="BPA228" s="1"/>
      <c r="BPB228" s="1"/>
      <c r="BPC228" s="1"/>
      <c r="BPD228" s="1"/>
      <c r="BPE228" s="1"/>
      <c r="BPF228" s="1"/>
      <c r="BPG228" s="1"/>
      <c r="BPH228" s="1"/>
      <c r="BPI228" s="1"/>
      <c r="BPJ228" s="1"/>
      <c r="BPK228" s="1"/>
      <c r="BPL228" s="1"/>
      <c r="BPM228" s="1"/>
      <c r="BPN228" s="1"/>
      <c r="BPO228" s="1"/>
      <c r="BPP228" s="1"/>
      <c r="BPQ228" s="1"/>
      <c r="BPR228" s="1"/>
      <c r="BPS228" s="1"/>
      <c r="BPT228" s="1"/>
      <c r="BPU228" s="1"/>
      <c r="BPV228" s="1"/>
      <c r="BPW228" s="1"/>
      <c r="BPX228" s="1"/>
      <c r="BPY228" s="1"/>
      <c r="BPZ228" s="1"/>
      <c r="BQA228" s="1"/>
      <c r="BQB228" s="1"/>
      <c r="BQC228" s="1"/>
      <c r="BQD228" s="1"/>
      <c r="BQE228" s="1"/>
      <c r="BQF228" s="1"/>
      <c r="BQG228" s="1"/>
      <c r="BQH228" s="1"/>
      <c r="BQI228" s="1"/>
      <c r="BQJ228" s="1"/>
      <c r="BQK228" s="1"/>
      <c r="BQL228" s="1"/>
      <c r="BQM228" s="1"/>
      <c r="BQN228" s="1"/>
      <c r="BQO228" s="1"/>
      <c r="BQP228" s="1"/>
      <c r="BQQ228" s="1"/>
      <c r="BQR228" s="1"/>
      <c r="BQS228" s="1"/>
      <c r="BQT228" s="1"/>
      <c r="BQU228" s="1"/>
      <c r="BQV228" s="1"/>
      <c r="BQW228" s="1"/>
      <c r="BQX228" s="1"/>
      <c r="BQY228" s="1"/>
      <c r="BQZ228" s="1"/>
      <c r="BRA228" s="1"/>
      <c r="BRB228" s="1"/>
      <c r="BRC228" s="1"/>
      <c r="BRD228" s="1"/>
      <c r="BRE228" s="1"/>
      <c r="BRF228" s="1"/>
      <c r="BRG228" s="1"/>
      <c r="BRH228" s="1"/>
      <c r="BRI228" s="1"/>
      <c r="BRJ228" s="1"/>
      <c r="BRK228" s="1"/>
      <c r="BRL228" s="1"/>
      <c r="BRM228" s="1"/>
      <c r="BRN228" s="1"/>
      <c r="BRO228" s="1"/>
      <c r="BRP228" s="1"/>
      <c r="BRQ228" s="1"/>
      <c r="BRR228" s="1"/>
      <c r="BRS228" s="1"/>
      <c r="BRT228" s="1"/>
      <c r="BRU228" s="1"/>
      <c r="BRV228" s="1"/>
      <c r="BRW228" s="1"/>
      <c r="BRX228" s="1"/>
      <c r="BRY228" s="1"/>
      <c r="BRZ228" s="1"/>
      <c r="BSA228" s="1"/>
      <c r="BSB228" s="1"/>
      <c r="BSC228" s="1"/>
      <c r="BSD228" s="1"/>
      <c r="BSE228" s="1"/>
      <c r="BSF228" s="1"/>
      <c r="BSG228" s="1"/>
      <c r="BSH228" s="1"/>
      <c r="BSI228" s="1"/>
      <c r="BSJ228" s="1"/>
      <c r="BSK228" s="1"/>
      <c r="BSL228" s="1"/>
      <c r="BSM228" s="1"/>
      <c r="BSN228" s="1"/>
      <c r="BSO228" s="1"/>
      <c r="BSP228" s="1"/>
      <c r="BSQ228" s="1"/>
      <c r="BSR228" s="1"/>
      <c r="BSS228" s="1"/>
      <c r="BST228" s="1"/>
      <c r="BSU228" s="1"/>
      <c r="BSV228" s="1"/>
      <c r="BSW228" s="1"/>
      <c r="BSX228" s="1"/>
      <c r="BSY228" s="1"/>
      <c r="BSZ228" s="1"/>
      <c r="BTA228" s="1"/>
      <c r="BTB228" s="1"/>
      <c r="BTC228" s="1"/>
      <c r="BTD228" s="1"/>
      <c r="BTE228" s="1"/>
      <c r="BTF228" s="1"/>
      <c r="BTG228" s="1"/>
      <c r="BTH228" s="1"/>
      <c r="BTI228" s="1"/>
      <c r="BTJ228" s="1"/>
      <c r="BTK228" s="1"/>
      <c r="BTL228" s="1"/>
      <c r="BTM228" s="1"/>
      <c r="BTN228" s="1"/>
      <c r="BTO228" s="1"/>
      <c r="BTP228" s="1"/>
      <c r="BTQ228" s="1"/>
      <c r="BTR228" s="1"/>
      <c r="BTS228" s="1"/>
      <c r="BTT228" s="1"/>
      <c r="BTU228" s="1"/>
      <c r="BTV228" s="1"/>
      <c r="BTW228" s="1"/>
      <c r="BTX228" s="1"/>
      <c r="BTY228" s="1"/>
      <c r="BTZ228" s="1"/>
      <c r="BUA228" s="1"/>
      <c r="BUB228" s="1"/>
      <c r="BUC228" s="1"/>
      <c r="BUD228" s="1"/>
      <c r="BUE228" s="1"/>
      <c r="BUF228" s="1"/>
      <c r="BUG228" s="1"/>
      <c r="BUH228" s="1"/>
      <c r="BUI228" s="1"/>
      <c r="BUJ228" s="1"/>
      <c r="BUK228" s="1"/>
      <c r="BUL228" s="1"/>
      <c r="BUM228" s="1"/>
      <c r="BUN228" s="1"/>
      <c r="BUO228" s="1"/>
      <c r="BUP228" s="1"/>
      <c r="BUQ228" s="1"/>
      <c r="BUR228" s="1"/>
      <c r="BUS228" s="1"/>
      <c r="BUT228" s="1"/>
      <c r="BUU228" s="1"/>
      <c r="BUV228" s="1"/>
      <c r="BUW228" s="1"/>
      <c r="BUX228" s="1"/>
      <c r="BUY228" s="1"/>
      <c r="BUZ228" s="1"/>
      <c r="BVA228" s="1"/>
      <c r="BVB228" s="1"/>
      <c r="BVC228" s="1"/>
      <c r="BVD228" s="1"/>
      <c r="BVE228" s="1"/>
      <c r="BVF228" s="1"/>
      <c r="BVG228" s="1"/>
      <c r="BVH228" s="1"/>
      <c r="BVI228" s="1"/>
      <c r="BVJ228" s="1"/>
      <c r="BVK228" s="1"/>
      <c r="BVL228" s="1"/>
      <c r="BVM228" s="1"/>
      <c r="BVN228" s="1"/>
      <c r="BVO228" s="1"/>
      <c r="BVP228" s="1"/>
      <c r="BVQ228" s="1"/>
      <c r="BVR228" s="1"/>
      <c r="BVS228" s="1"/>
      <c r="BVT228" s="1"/>
      <c r="BVU228" s="1"/>
      <c r="BVV228" s="1"/>
      <c r="BVW228" s="1"/>
      <c r="BVX228" s="1"/>
      <c r="BVY228" s="1"/>
      <c r="BVZ228" s="1"/>
      <c r="BWA228" s="1"/>
      <c r="BWB228" s="1"/>
      <c r="BWC228" s="1"/>
      <c r="BWD228" s="1"/>
      <c r="BWE228" s="1"/>
      <c r="BWF228" s="1"/>
      <c r="BWG228" s="1"/>
      <c r="BWH228" s="1"/>
      <c r="BWI228" s="1"/>
      <c r="BWJ228" s="1"/>
      <c r="BWK228" s="1"/>
      <c r="BWL228" s="1"/>
      <c r="BWM228" s="1"/>
      <c r="BWN228" s="1"/>
      <c r="BWO228" s="1"/>
      <c r="BWP228" s="1"/>
      <c r="BWQ228" s="1"/>
      <c r="BWR228" s="1"/>
      <c r="BWS228" s="1"/>
      <c r="BWT228" s="1"/>
      <c r="BWU228" s="1"/>
      <c r="BWV228" s="1"/>
      <c r="BWW228" s="1"/>
      <c r="BWX228" s="1"/>
      <c r="BWY228" s="1"/>
      <c r="BWZ228" s="1"/>
      <c r="BXA228" s="1"/>
      <c r="BXB228" s="1"/>
      <c r="BXC228" s="1"/>
      <c r="BXD228" s="1"/>
      <c r="BXE228" s="1"/>
      <c r="BXF228" s="1"/>
      <c r="BXG228" s="1"/>
      <c r="BXH228" s="1"/>
      <c r="BXI228" s="1"/>
      <c r="BXJ228" s="1"/>
      <c r="BXK228" s="1"/>
      <c r="BXL228" s="1"/>
      <c r="BXM228" s="1"/>
      <c r="BXN228" s="1"/>
      <c r="BXO228" s="1"/>
      <c r="BXP228" s="1"/>
      <c r="BXQ228" s="1"/>
      <c r="BXR228" s="1"/>
      <c r="BXS228" s="1"/>
      <c r="BXT228" s="1"/>
      <c r="BXU228" s="1"/>
      <c r="BXV228" s="1"/>
      <c r="BXW228" s="1"/>
      <c r="BXX228" s="1"/>
      <c r="BXY228" s="1"/>
      <c r="BXZ228" s="1"/>
      <c r="BYA228" s="1"/>
      <c r="BYB228" s="1"/>
      <c r="BYC228" s="1"/>
      <c r="BYD228" s="1"/>
      <c r="BYE228" s="1"/>
      <c r="BYF228" s="1"/>
      <c r="BYG228" s="1"/>
      <c r="BYH228" s="1"/>
      <c r="BYI228" s="1"/>
      <c r="BYJ228" s="1"/>
      <c r="BYK228" s="1"/>
      <c r="BYL228" s="1"/>
      <c r="BYM228" s="1"/>
      <c r="BYN228" s="1"/>
      <c r="BYO228" s="1"/>
      <c r="BYP228" s="1"/>
      <c r="BYQ228" s="1"/>
      <c r="BYR228" s="1"/>
      <c r="BYS228" s="1"/>
      <c r="BYT228" s="1"/>
      <c r="BYU228" s="1"/>
      <c r="BYV228" s="1"/>
      <c r="BYW228" s="1"/>
      <c r="BYX228" s="1"/>
      <c r="BYY228" s="1"/>
      <c r="BYZ228" s="1"/>
      <c r="BZA228" s="1"/>
      <c r="BZB228" s="1"/>
      <c r="BZC228" s="1"/>
      <c r="BZD228" s="1"/>
      <c r="BZE228" s="1"/>
      <c r="BZF228" s="1"/>
      <c r="BZG228" s="1"/>
      <c r="BZH228" s="1"/>
      <c r="BZI228" s="1"/>
      <c r="BZJ228" s="1"/>
      <c r="BZK228" s="1"/>
      <c r="BZL228" s="1"/>
      <c r="BZM228" s="1"/>
      <c r="BZN228" s="1"/>
      <c r="BZO228" s="1"/>
      <c r="BZP228" s="1"/>
      <c r="BZQ228" s="1"/>
      <c r="BZR228" s="1"/>
      <c r="BZS228" s="1"/>
      <c r="BZT228" s="1"/>
      <c r="BZU228" s="1"/>
      <c r="BZV228" s="1"/>
      <c r="BZW228" s="1"/>
      <c r="BZX228" s="1"/>
      <c r="BZY228" s="1"/>
      <c r="BZZ228" s="1"/>
      <c r="CAA228" s="1"/>
      <c r="CAB228" s="1"/>
      <c r="CAC228" s="1"/>
      <c r="CAD228" s="1"/>
      <c r="CAE228" s="1"/>
      <c r="CAF228" s="1"/>
      <c r="CAG228" s="1"/>
      <c r="CAH228" s="1"/>
      <c r="CAI228" s="1"/>
      <c r="CAJ228" s="1"/>
      <c r="CAK228" s="1"/>
      <c r="CAL228" s="1"/>
      <c r="CAM228" s="1"/>
      <c r="CAN228" s="1"/>
      <c r="CAO228" s="1"/>
      <c r="CAP228" s="1"/>
      <c r="CAQ228" s="1"/>
      <c r="CAR228" s="1"/>
      <c r="CAS228" s="1"/>
      <c r="CAT228" s="1"/>
      <c r="CAU228" s="1"/>
      <c r="CAV228" s="1"/>
      <c r="CAW228" s="1"/>
      <c r="CAX228" s="1"/>
      <c r="CAY228" s="1"/>
      <c r="CAZ228" s="1"/>
      <c r="CBA228" s="1"/>
      <c r="CBB228" s="1"/>
      <c r="CBC228" s="1"/>
      <c r="CBD228" s="1"/>
      <c r="CBE228" s="1"/>
      <c r="CBF228" s="1"/>
      <c r="CBG228" s="1"/>
      <c r="CBH228" s="1"/>
      <c r="CBI228" s="1"/>
      <c r="CBJ228" s="1"/>
      <c r="CBK228" s="1"/>
      <c r="CBL228" s="1"/>
      <c r="CBM228" s="1"/>
      <c r="CBN228" s="1"/>
      <c r="CBO228" s="1"/>
      <c r="CBP228" s="1"/>
      <c r="CBQ228" s="1"/>
      <c r="CBR228" s="1"/>
      <c r="CBS228" s="1"/>
      <c r="CBT228" s="1"/>
      <c r="CBU228" s="1"/>
      <c r="CBV228" s="1"/>
      <c r="CBW228" s="1"/>
      <c r="CBX228" s="1"/>
      <c r="CBY228" s="1"/>
      <c r="CBZ228" s="1"/>
      <c r="CCA228" s="1"/>
      <c r="CCB228" s="1"/>
      <c r="CCC228" s="1"/>
      <c r="CCD228" s="1"/>
      <c r="CCE228" s="1"/>
      <c r="CCF228" s="1"/>
      <c r="CCG228" s="1"/>
      <c r="CCH228" s="1"/>
      <c r="CCI228" s="1"/>
      <c r="CCJ228" s="1"/>
      <c r="CCK228" s="1"/>
      <c r="CCL228" s="1"/>
      <c r="CCM228" s="1"/>
      <c r="CCN228" s="1"/>
      <c r="CCO228" s="1"/>
      <c r="CCP228" s="1"/>
      <c r="CCQ228" s="1"/>
      <c r="CCR228" s="1"/>
      <c r="CCS228" s="1"/>
      <c r="CCT228" s="1"/>
      <c r="CCU228" s="1"/>
      <c r="CCV228" s="1"/>
      <c r="CCW228" s="1"/>
      <c r="CCX228" s="1"/>
      <c r="CCY228" s="1"/>
      <c r="CCZ228" s="1"/>
      <c r="CDA228" s="1"/>
      <c r="CDB228" s="1"/>
      <c r="CDC228" s="1"/>
      <c r="CDD228" s="1"/>
      <c r="CDE228" s="1"/>
      <c r="CDF228" s="1"/>
      <c r="CDG228" s="1"/>
      <c r="CDH228" s="1"/>
      <c r="CDI228" s="1"/>
      <c r="CDJ228" s="1"/>
      <c r="CDK228" s="1"/>
      <c r="CDL228" s="1"/>
      <c r="CDM228" s="1"/>
      <c r="CDN228" s="1"/>
      <c r="CDO228" s="1"/>
      <c r="CDP228" s="1"/>
      <c r="CDQ228" s="1"/>
      <c r="CDR228" s="1"/>
      <c r="CDS228" s="1"/>
      <c r="CDT228" s="1"/>
      <c r="CDU228" s="1"/>
      <c r="CDV228" s="1"/>
      <c r="CDW228" s="1"/>
      <c r="CDX228" s="1"/>
      <c r="CDY228" s="1"/>
      <c r="CDZ228" s="1"/>
      <c r="CEA228" s="1"/>
      <c r="CEB228" s="1"/>
      <c r="CEC228" s="1"/>
      <c r="CED228" s="1"/>
      <c r="CEE228" s="1"/>
      <c r="CEF228" s="1"/>
      <c r="CEG228" s="1"/>
      <c r="CEH228" s="1"/>
      <c r="CEI228" s="1"/>
      <c r="CEJ228" s="1"/>
      <c r="CEK228" s="1"/>
      <c r="CEL228" s="1"/>
      <c r="CEM228" s="1"/>
      <c r="CEN228" s="1"/>
      <c r="CEO228" s="1"/>
      <c r="CEP228" s="1"/>
      <c r="CEQ228" s="1"/>
      <c r="CER228" s="1"/>
      <c r="CES228" s="1"/>
      <c r="CET228" s="1"/>
      <c r="CEU228" s="1"/>
      <c r="CEV228" s="1"/>
      <c r="CEW228" s="1"/>
      <c r="CEX228" s="1"/>
      <c r="CEY228" s="1"/>
      <c r="CEZ228" s="1"/>
      <c r="CFA228" s="1"/>
      <c r="CFB228" s="1"/>
      <c r="CFC228" s="1"/>
      <c r="CFD228" s="1"/>
      <c r="CFE228" s="1"/>
      <c r="CFF228" s="1"/>
      <c r="CFG228" s="1"/>
      <c r="CFH228" s="1"/>
      <c r="CFI228" s="1"/>
      <c r="CFJ228" s="1"/>
      <c r="CFK228" s="1"/>
      <c r="CFL228" s="1"/>
      <c r="CFM228" s="1"/>
      <c r="CFN228" s="1"/>
      <c r="CFO228" s="1"/>
      <c r="CFP228" s="1"/>
      <c r="CFQ228" s="1"/>
      <c r="CFR228" s="1"/>
      <c r="CFS228" s="1"/>
      <c r="CFT228" s="1"/>
      <c r="CFU228" s="1"/>
      <c r="CFV228" s="1"/>
      <c r="CFW228" s="1"/>
      <c r="CFX228" s="1"/>
      <c r="CFY228" s="1"/>
      <c r="CFZ228" s="1"/>
      <c r="CGA228" s="1"/>
      <c r="CGB228" s="1"/>
      <c r="CGC228" s="1"/>
      <c r="CGD228" s="1"/>
      <c r="CGE228" s="1"/>
      <c r="CGF228" s="1"/>
      <c r="CGG228" s="1"/>
      <c r="CGH228" s="1"/>
      <c r="CGI228" s="1"/>
      <c r="CGJ228" s="1"/>
      <c r="CGK228" s="1"/>
      <c r="CGL228" s="1"/>
      <c r="CGM228" s="1"/>
      <c r="CGN228" s="1"/>
      <c r="CGO228" s="1"/>
      <c r="CGP228" s="1"/>
      <c r="CGQ228" s="1"/>
      <c r="CGR228" s="1"/>
      <c r="CGS228" s="1"/>
      <c r="CGT228" s="1"/>
      <c r="CGU228" s="1"/>
      <c r="CGV228" s="1"/>
      <c r="CGW228" s="1"/>
      <c r="CGX228" s="1"/>
      <c r="CGY228" s="1"/>
      <c r="CGZ228" s="1"/>
      <c r="CHA228" s="1"/>
      <c r="CHB228" s="1"/>
      <c r="CHC228" s="1"/>
      <c r="CHD228" s="1"/>
      <c r="CHE228" s="1"/>
      <c r="CHF228" s="1"/>
      <c r="CHG228" s="1"/>
      <c r="CHH228" s="1"/>
      <c r="CHI228" s="1"/>
      <c r="CHJ228" s="1"/>
      <c r="CHK228" s="1"/>
      <c r="CHL228" s="1"/>
      <c r="CHM228" s="1"/>
      <c r="CHN228" s="1"/>
      <c r="CHO228" s="1"/>
      <c r="CHP228" s="1"/>
      <c r="CHQ228" s="1"/>
      <c r="CHR228" s="1"/>
      <c r="CHS228" s="1"/>
      <c r="CHT228" s="1"/>
      <c r="CHU228" s="1"/>
      <c r="CHV228" s="1"/>
      <c r="CHW228" s="1"/>
      <c r="CHX228" s="1"/>
      <c r="CHY228" s="1"/>
      <c r="CHZ228" s="1"/>
      <c r="CIA228" s="1"/>
      <c r="CIB228" s="1"/>
      <c r="CIC228" s="1"/>
      <c r="CID228" s="1"/>
      <c r="CIE228" s="1"/>
      <c r="CIF228" s="1"/>
      <c r="CIG228" s="1"/>
      <c r="CIH228" s="1"/>
      <c r="CII228" s="1"/>
      <c r="CIJ228" s="1"/>
      <c r="CIK228" s="1"/>
      <c r="CIL228" s="1"/>
      <c r="CIM228" s="1"/>
      <c r="CIN228" s="1"/>
      <c r="CIO228" s="1"/>
      <c r="CIP228" s="1"/>
      <c r="CIQ228" s="1"/>
      <c r="CIR228" s="1"/>
      <c r="CIS228" s="1"/>
      <c r="CIT228" s="1"/>
      <c r="CIU228" s="1"/>
      <c r="CIV228" s="1"/>
      <c r="CIW228" s="1"/>
      <c r="CIX228" s="1"/>
      <c r="CIY228" s="1"/>
      <c r="CIZ228" s="1"/>
      <c r="CJA228" s="1"/>
      <c r="CJB228" s="1"/>
      <c r="CJC228" s="1"/>
      <c r="CJD228" s="1"/>
      <c r="CJE228" s="1"/>
      <c r="CJF228" s="1"/>
      <c r="CJG228" s="1"/>
      <c r="CJH228" s="1"/>
      <c r="CJI228" s="1"/>
      <c r="CJJ228" s="1"/>
      <c r="CJK228" s="1"/>
      <c r="CJL228" s="1"/>
      <c r="CJM228" s="1"/>
      <c r="CJN228" s="1"/>
      <c r="CJO228" s="1"/>
      <c r="CJP228" s="1"/>
      <c r="CJQ228" s="1"/>
      <c r="CJR228" s="1"/>
      <c r="CJS228" s="1"/>
      <c r="CJT228" s="1"/>
      <c r="CJU228" s="1"/>
      <c r="CJV228" s="1"/>
      <c r="CJW228" s="1"/>
      <c r="CJX228" s="1"/>
      <c r="CJY228" s="1"/>
      <c r="CJZ228" s="1"/>
      <c r="CKA228" s="1"/>
      <c r="CKB228" s="1"/>
      <c r="CKC228" s="1"/>
      <c r="CKD228" s="1"/>
      <c r="CKE228" s="1"/>
      <c r="CKF228" s="1"/>
      <c r="CKG228" s="1"/>
      <c r="CKH228" s="1"/>
      <c r="CKI228" s="1"/>
      <c r="CKJ228" s="1"/>
      <c r="CKK228" s="1"/>
      <c r="CKL228" s="1"/>
      <c r="CKM228" s="1"/>
      <c r="CKN228" s="1"/>
      <c r="CKO228" s="1"/>
      <c r="CKP228" s="1"/>
      <c r="CKQ228" s="1"/>
      <c r="CKR228" s="1"/>
      <c r="CKS228" s="1"/>
      <c r="CKT228" s="1"/>
      <c r="CKU228" s="1"/>
      <c r="CKV228" s="1"/>
      <c r="CKW228" s="1"/>
      <c r="CKX228" s="1"/>
      <c r="CKY228" s="1"/>
      <c r="CKZ228" s="1"/>
      <c r="CLA228" s="1"/>
      <c r="CLB228" s="1"/>
      <c r="CLC228" s="1"/>
      <c r="CLD228" s="1"/>
      <c r="CLE228" s="1"/>
      <c r="CLF228" s="1"/>
      <c r="CLG228" s="1"/>
      <c r="CLH228" s="1"/>
      <c r="CLI228" s="1"/>
      <c r="CLJ228" s="1"/>
      <c r="CLK228" s="1"/>
      <c r="CLL228" s="1"/>
      <c r="CLM228" s="1"/>
      <c r="CLN228" s="1"/>
      <c r="CLO228" s="1"/>
      <c r="CLP228" s="1"/>
      <c r="CLQ228" s="1"/>
      <c r="CLR228" s="1"/>
      <c r="CLS228" s="1"/>
      <c r="CLT228" s="1"/>
      <c r="CLU228" s="1"/>
      <c r="CLV228" s="1"/>
      <c r="CLW228" s="1"/>
      <c r="CLX228" s="1"/>
      <c r="CLY228" s="1"/>
      <c r="CLZ228" s="1"/>
      <c r="CMA228" s="1"/>
      <c r="CMB228" s="1"/>
      <c r="CMC228" s="1"/>
      <c r="CMD228" s="1"/>
      <c r="CME228" s="1"/>
      <c r="CMF228" s="1"/>
      <c r="CMG228" s="1"/>
      <c r="CMH228" s="1"/>
      <c r="CMI228" s="1"/>
      <c r="CMJ228" s="1"/>
      <c r="CMK228" s="1"/>
      <c r="CML228" s="1"/>
      <c r="CMM228" s="1"/>
      <c r="CMN228" s="1"/>
      <c r="CMO228" s="1"/>
      <c r="CMP228" s="1"/>
      <c r="CMQ228" s="1"/>
      <c r="CMR228" s="1"/>
      <c r="CMS228" s="1"/>
      <c r="CMT228" s="1"/>
      <c r="CMU228" s="1"/>
      <c r="CMV228" s="1"/>
      <c r="CMW228" s="1"/>
      <c r="CMX228" s="1"/>
      <c r="CMY228" s="1"/>
      <c r="CMZ228" s="1"/>
      <c r="CNA228" s="1"/>
      <c r="CNB228" s="1"/>
      <c r="CNC228" s="1"/>
      <c r="CND228" s="1"/>
      <c r="CNE228" s="1"/>
      <c r="CNF228" s="1"/>
      <c r="CNG228" s="1"/>
      <c r="CNH228" s="1"/>
      <c r="CNI228" s="1"/>
      <c r="CNJ228" s="1"/>
      <c r="CNK228" s="1"/>
      <c r="CNL228" s="1"/>
      <c r="CNM228" s="1"/>
      <c r="CNN228" s="1"/>
      <c r="CNO228" s="1"/>
      <c r="CNP228" s="1"/>
      <c r="CNQ228" s="1"/>
      <c r="CNR228" s="1"/>
      <c r="CNS228" s="1"/>
      <c r="CNT228" s="1"/>
      <c r="CNU228" s="1"/>
      <c r="CNV228" s="1"/>
      <c r="CNW228" s="1"/>
      <c r="CNX228" s="1"/>
      <c r="CNY228" s="1"/>
      <c r="CNZ228" s="1"/>
      <c r="COA228" s="1"/>
      <c r="COB228" s="1"/>
      <c r="COC228" s="1"/>
      <c r="COD228" s="1"/>
      <c r="COE228" s="1"/>
      <c r="COF228" s="1"/>
      <c r="COG228" s="1"/>
      <c r="COH228" s="1"/>
      <c r="COI228" s="1"/>
      <c r="COJ228" s="1"/>
      <c r="COK228" s="1"/>
      <c r="COL228" s="1"/>
      <c r="COM228" s="1"/>
      <c r="CON228" s="1"/>
      <c r="COO228" s="1"/>
      <c r="COP228" s="1"/>
      <c r="COQ228" s="1"/>
      <c r="COR228" s="1"/>
      <c r="COS228" s="1"/>
      <c r="COT228" s="1"/>
      <c r="COU228" s="1"/>
      <c r="COV228" s="1"/>
      <c r="COW228" s="1"/>
      <c r="COX228" s="1"/>
      <c r="COY228" s="1"/>
      <c r="COZ228" s="1"/>
      <c r="CPA228" s="1"/>
      <c r="CPB228" s="1"/>
      <c r="CPC228" s="1"/>
      <c r="CPD228" s="1"/>
      <c r="CPE228" s="1"/>
      <c r="CPF228" s="1"/>
      <c r="CPG228" s="1"/>
      <c r="CPH228" s="1"/>
      <c r="CPI228" s="1"/>
      <c r="CPJ228" s="1"/>
      <c r="CPK228" s="1"/>
      <c r="CPL228" s="1"/>
      <c r="CPM228" s="1"/>
      <c r="CPN228" s="1"/>
      <c r="CPO228" s="1"/>
      <c r="CPP228" s="1"/>
      <c r="CPQ228" s="1"/>
      <c r="CPR228" s="1"/>
      <c r="CPS228" s="1"/>
      <c r="CPT228" s="1"/>
      <c r="CPU228" s="1"/>
      <c r="CPV228" s="1"/>
      <c r="CPW228" s="1"/>
      <c r="CPX228" s="1"/>
      <c r="CPY228" s="1"/>
      <c r="CPZ228" s="1"/>
      <c r="CQA228" s="1"/>
      <c r="CQB228" s="1"/>
      <c r="CQC228" s="1"/>
      <c r="CQD228" s="1"/>
      <c r="CQE228" s="1"/>
      <c r="CQF228" s="1"/>
      <c r="CQG228" s="1"/>
      <c r="CQH228" s="1"/>
      <c r="CQI228" s="1"/>
      <c r="CQJ228" s="1"/>
      <c r="CQK228" s="1"/>
      <c r="CQL228" s="1"/>
      <c r="CQM228" s="1"/>
      <c r="CQN228" s="1"/>
      <c r="CQO228" s="1"/>
      <c r="CQP228" s="1"/>
      <c r="CQQ228" s="1"/>
      <c r="CQR228" s="1"/>
      <c r="CQS228" s="1"/>
      <c r="CQT228" s="1"/>
      <c r="CQU228" s="1"/>
      <c r="CQV228" s="1"/>
      <c r="CQW228" s="1"/>
      <c r="CQX228" s="1"/>
      <c r="CQY228" s="1"/>
      <c r="CQZ228" s="1"/>
      <c r="CRA228" s="1"/>
      <c r="CRB228" s="1"/>
      <c r="CRC228" s="1"/>
      <c r="CRD228" s="1"/>
      <c r="CRE228" s="1"/>
      <c r="CRF228" s="1"/>
      <c r="CRG228" s="1"/>
      <c r="CRH228" s="1"/>
      <c r="CRI228" s="1"/>
      <c r="CRJ228" s="1"/>
      <c r="CRK228" s="1"/>
      <c r="CRL228" s="1"/>
      <c r="CRM228" s="1"/>
      <c r="CRN228" s="1"/>
      <c r="CRO228" s="1"/>
      <c r="CRP228" s="1"/>
      <c r="CRQ228" s="1"/>
      <c r="CRR228" s="1"/>
      <c r="CRS228" s="1"/>
      <c r="CRT228" s="1"/>
      <c r="CRU228" s="1"/>
      <c r="CRV228" s="1"/>
      <c r="CRW228" s="1"/>
      <c r="CRX228" s="1"/>
      <c r="CRY228" s="1"/>
      <c r="CRZ228" s="1"/>
      <c r="CSA228" s="1"/>
      <c r="CSB228" s="1"/>
      <c r="CSC228" s="1"/>
      <c r="CSD228" s="1"/>
      <c r="CSE228" s="1"/>
      <c r="CSF228" s="1"/>
      <c r="CSG228" s="1"/>
      <c r="CSH228" s="1"/>
      <c r="CSI228" s="1"/>
      <c r="CSJ228" s="1"/>
      <c r="CSK228" s="1"/>
      <c r="CSL228" s="1"/>
      <c r="CSM228" s="1"/>
      <c r="CSN228" s="1"/>
      <c r="CSO228" s="1"/>
      <c r="CSP228" s="1"/>
      <c r="CSQ228" s="1"/>
      <c r="CSR228" s="1"/>
      <c r="CSS228" s="1"/>
      <c r="CST228" s="1"/>
      <c r="CSU228" s="1"/>
      <c r="CSV228" s="1"/>
      <c r="CSW228" s="1"/>
      <c r="CSX228" s="1"/>
      <c r="CSY228" s="1"/>
      <c r="CSZ228" s="1"/>
      <c r="CTA228" s="1"/>
      <c r="CTB228" s="1"/>
      <c r="CTC228" s="1"/>
      <c r="CTD228" s="1"/>
      <c r="CTE228" s="1"/>
      <c r="CTF228" s="1"/>
      <c r="CTG228" s="1"/>
      <c r="CTH228" s="1"/>
      <c r="CTI228" s="1"/>
      <c r="CTJ228" s="1"/>
      <c r="CTK228" s="1"/>
      <c r="CTL228" s="1"/>
      <c r="CTM228" s="1"/>
      <c r="CTN228" s="1"/>
      <c r="CTO228" s="1"/>
      <c r="CTP228" s="1"/>
      <c r="CTQ228" s="1"/>
      <c r="CTR228" s="1"/>
      <c r="CTS228" s="1"/>
      <c r="CTT228" s="1"/>
      <c r="CTU228" s="1"/>
      <c r="CTV228" s="1"/>
      <c r="CTW228" s="1"/>
      <c r="CTX228" s="1"/>
      <c r="CTY228" s="1"/>
      <c r="CTZ228" s="1"/>
      <c r="CUA228" s="1"/>
      <c r="CUB228" s="1"/>
      <c r="CUC228" s="1"/>
      <c r="CUD228" s="1"/>
      <c r="CUE228" s="1"/>
      <c r="CUF228" s="1"/>
      <c r="CUG228" s="1"/>
      <c r="CUH228" s="1"/>
      <c r="CUI228" s="1"/>
      <c r="CUJ228" s="1"/>
      <c r="CUK228" s="1"/>
      <c r="CUL228" s="1"/>
      <c r="CUM228" s="1"/>
      <c r="CUN228" s="1"/>
      <c r="CUO228" s="1"/>
      <c r="CUP228" s="1"/>
      <c r="CUQ228" s="1"/>
      <c r="CUR228" s="1"/>
      <c r="CUS228" s="1"/>
      <c r="CUT228" s="1"/>
      <c r="CUU228" s="1"/>
      <c r="CUV228" s="1"/>
      <c r="CUW228" s="1"/>
      <c r="CUX228" s="1"/>
      <c r="CUY228" s="1"/>
      <c r="CUZ228" s="1"/>
      <c r="CVA228" s="1"/>
      <c r="CVB228" s="1"/>
      <c r="CVC228" s="1"/>
      <c r="CVD228" s="1"/>
      <c r="CVE228" s="1"/>
      <c r="CVF228" s="1"/>
      <c r="CVG228" s="1"/>
      <c r="CVH228" s="1"/>
      <c r="CVI228" s="1"/>
      <c r="CVJ228" s="1"/>
      <c r="CVK228" s="1"/>
      <c r="CVL228" s="1"/>
      <c r="CVM228" s="1"/>
      <c r="CVN228" s="1"/>
      <c r="CVO228" s="1"/>
      <c r="CVP228" s="1"/>
      <c r="CVQ228" s="1"/>
      <c r="CVR228" s="1"/>
      <c r="CVS228" s="1"/>
      <c r="CVT228" s="1"/>
      <c r="CVU228" s="1"/>
      <c r="CVV228" s="1"/>
      <c r="CVW228" s="1"/>
      <c r="CVX228" s="1"/>
      <c r="CVY228" s="1"/>
      <c r="CVZ228" s="1"/>
      <c r="CWA228" s="1"/>
      <c r="CWB228" s="1"/>
      <c r="CWC228" s="1"/>
      <c r="CWD228" s="1"/>
      <c r="CWE228" s="1"/>
      <c r="CWF228" s="1"/>
      <c r="CWG228" s="1"/>
      <c r="CWH228" s="1"/>
      <c r="CWI228" s="1"/>
      <c r="CWJ228" s="1"/>
      <c r="CWK228" s="1"/>
      <c r="CWL228" s="1"/>
      <c r="CWM228" s="1"/>
      <c r="CWN228" s="1"/>
      <c r="CWO228" s="1"/>
      <c r="CWP228" s="1"/>
      <c r="CWQ228" s="1"/>
      <c r="CWR228" s="1"/>
      <c r="CWS228" s="1"/>
      <c r="CWT228" s="1"/>
      <c r="CWU228" s="1"/>
      <c r="CWV228" s="1"/>
      <c r="CWW228" s="1"/>
      <c r="CWX228" s="1"/>
      <c r="CWY228" s="1"/>
      <c r="CWZ228" s="1"/>
      <c r="CXA228" s="1"/>
      <c r="CXB228" s="1"/>
      <c r="CXC228" s="1"/>
      <c r="CXD228" s="1"/>
      <c r="CXE228" s="1"/>
      <c r="CXF228" s="1"/>
      <c r="CXG228" s="1"/>
      <c r="CXH228" s="1"/>
      <c r="CXI228" s="1"/>
      <c r="CXJ228" s="1"/>
      <c r="CXK228" s="1"/>
      <c r="CXL228" s="1"/>
      <c r="CXM228" s="1"/>
      <c r="CXN228" s="1"/>
      <c r="CXO228" s="1"/>
      <c r="CXP228" s="1"/>
      <c r="CXQ228" s="1"/>
      <c r="CXR228" s="1"/>
      <c r="CXS228" s="1"/>
      <c r="CXT228" s="1"/>
      <c r="CXU228" s="1"/>
      <c r="CXV228" s="1"/>
      <c r="CXW228" s="1"/>
      <c r="CXX228" s="1"/>
      <c r="CXY228" s="1"/>
      <c r="CXZ228" s="1"/>
      <c r="CYA228" s="1"/>
      <c r="CYB228" s="1"/>
      <c r="CYC228" s="1"/>
      <c r="CYD228" s="1"/>
      <c r="CYE228" s="1"/>
      <c r="CYF228" s="1"/>
      <c r="CYG228" s="1"/>
      <c r="CYH228" s="1"/>
      <c r="CYI228" s="1"/>
      <c r="CYJ228" s="1"/>
      <c r="CYK228" s="1"/>
      <c r="CYL228" s="1"/>
      <c r="CYM228" s="1"/>
      <c r="CYN228" s="1"/>
      <c r="CYO228" s="1"/>
      <c r="CYP228" s="1"/>
      <c r="CYQ228" s="1"/>
      <c r="CYR228" s="1"/>
      <c r="CYS228" s="1"/>
      <c r="CYT228" s="1"/>
      <c r="CYU228" s="1"/>
      <c r="CYV228" s="1"/>
      <c r="CYW228" s="1"/>
      <c r="CYX228" s="1"/>
      <c r="CYY228" s="1"/>
      <c r="CYZ228" s="1"/>
      <c r="CZA228" s="1"/>
      <c r="CZB228" s="1"/>
      <c r="CZC228" s="1"/>
      <c r="CZD228" s="1"/>
      <c r="CZE228" s="1"/>
      <c r="CZF228" s="1"/>
      <c r="CZG228" s="1"/>
      <c r="CZH228" s="1"/>
      <c r="CZI228" s="1"/>
      <c r="CZJ228" s="1"/>
      <c r="CZK228" s="1"/>
      <c r="CZL228" s="1"/>
      <c r="CZM228" s="1"/>
      <c r="CZN228" s="1"/>
      <c r="CZO228" s="1"/>
      <c r="CZP228" s="1"/>
      <c r="CZQ228" s="1"/>
      <c r="CZR228" s="1"/>
      <c r="CZS228" s="1"/>
      <c r="CZT228" s="1"/>
      <c r="CZU228" s="1"/>
      <c r="CZV228" s="1"/>
      <c r="CZW228" s="1"/>
      <c r="CZX228" s="1"/>
      <c r="CZY228" s="1"/>
      <c r="CZZ228" s="1"/>
      <c r="DAA228" s="1"/>
      <c r="DAB228" s="1"/>
      <c r="DAC228" s="1"/>
      <c r="DAD228" s="1"/>
      <c r="DAE228" s="1"/>
      <c r="DAF228" s="1"/>
      <c r="DAG228" s="1"/>
      <c r="DAH228" s="1"/>
      <c r="DAI228" s="1"/>
      <c r="DAJ228" s="1"/>
      <c r="DAK228" s="1"/>
      <c r="DAL228" s="1"/>
      <c r="DAM228" s="1"/>
      <c r="DAN228" s="1"/>
      <c r="DAO228" s="1"/>
      <c r="DAP228" s="1"/>
      <c r="DAQ228" s="1"/>
      <c r="DAR228" s="1"/>
      <c r="DAS228" s="1"/>
      <c r="DAT228" s="1"/>
      <c r="DAU228" s="1"/>
      <c r="DAV228" s="1"/>
      <c r="DAW228" s="1"/>
      <c r="DAX228" s="1"/>
      <c r="DAY228" s="1"/>
      <c r="DAZ228" s="1"/>
      <c r="DBA228" s="1"/>
      <c r="DBB228" s="1"/>
      <c r="DBC228" s="1"/>
      <c r="DBD228" s="1"/>
      <c r="DBE228" s="1"/>
      <c r="DBF228" s="1"/>
      <c r="DBG228" s="1"/>
      <c r="DBH228" s="1"/>
      <c r="DBI228" s="1"/>
      <c r="DBJ228" s="1"/>
      <c r="DBK228" s="1"/>
      <c r="DBL228" s="1"/>
      <c r="DBM228" s="1"/>
      <c r="DBN228" s="1"/>
      <c r="DBO228" s="1"/>
      <c r="DBP228" s="1"/>
      <c r="DBQ228" s="1"/>
      <c r="DBR228" s="1"/>
      <c r="DBS228" s="1"/>
      <c r="DBT228" s="1"/>
      <c r="DBU228" s="1"/>
      <c r="DBV228" s="1"/>
      <c r="DBW228" s="1"/>
      <c r="DBX228" s="1"/>
      <c r="DBY228" s="1"/>
      <c r="DBZ228" s="1"/>
      <c r="DCA228" s="1"/>
      <c r="DCB228" s="1"/>
      <c r="DCC228" s="1"/>
      <c r="DCD228" s="1"/>
      <c r="DCE228" s="1"/>
      <c r="DCF228" s="1"/>
      <c r="DCG228" s="1"/>
      <c r="DCH228" s="1"/>
      <c r="DCI228" s="1"/>
      <c r="DCJ228" s="1"/>
      <c r="DCK228" s="1"/>
      <c r="DCL228" s="1"/>
      <c r="DCM228" s="1"/>
      <c r="DCN228" s="1"/>
      <c r="DCO228" s="1"/>
      <c r="DCP228" s="1"/>
      <c r="DCQ228" s="1"/>
      <c r="DCR228" s="1"/>
      <c r="DCS228" s="1"/>
      <c r="DCT228" s="1"/>
      <c r="DCU228" s="1"/>
      <c r="DCV228" s="1"/>
      <c r="DCW228" s="1"/>
      <c r="DCX228" s="1"/>
      <c r="DCY228" s="1"/>
      <c r="DCZ228" s="1"/>
      <c r="DDA228" s="1"/>
      <c r="DDB228" s="1"/>
      <c r="DDC228" s="1"/>
      <c r="DDD228" s="1"/>
      <c r="DDE228" s="1"/>
      <c r="DDF228" s="1"/>
      <c r="DDG228" s="1"/>
      <c r="DDH228" s="1"/>
      <c r="DDI228" s="1"/>
      <c r="DDJ228" s="1"/>
      <c r="DDK228" s="1"/>
      <c r="DDL228" s="1"/>
      <c r="DDM228" s="1"/>
      <c r="DDN228" s="1"/>
      <c r="DDO228" s="1"/>
      <c r="DDP228" s="1"/>
      <c r="DDQ228" s="1"/>
      <c r="DDR228" s="1"/>
      <c r="DDS228" s="1"/>
      <c r="DDT228" s="1"/>
      <c r="DDU228" s="1"/>
      <c r="DDV228" s="1"/>
      <c r="DDW228" s="1"/>
      <c r="DDX228" s="1"/>
      <c r="DDY228" s="1"/>
      <c r="DDZ228" s="1"/>
      <c r="DEA228" s="1"/>
      <c r="DEB228" s="1"/>
      <c r="DEC228" s="1"/>
      <c r="DED228" s="1"/>
      <c r="DEE228" s="1"/>
      <c r="DEF228" s="1"/>
      <c r="DEG228" s="1"/>
      <c r="DEH228" s="1"/>
      <c r="DEI228" s="1"/>
      <c r="DEJ228" s="1"/>
      <c r="DEK228" s="1"/>
      <c r="DEL228" s="1"/>
      <c r="DEM228" s="1"/>
      <c r="DEN228" s="1"/>
      <c r="DEO228" s="1"/>
      <c r="DEP228" s="1"/>
      <c r="DEQ228" s="1"/>
      <c r="DER228" s="1"/>
      <c r="DES228" s="1"/>
      <c r="DET228" s="1"/>
      <c r="DEU228" s="1"/>
      <c r="DEV228" s="1"/>
      <c r="DEW228" s="1"/>
      <c r="DEX228" s="1"/>
      <c r="DEY228" s="1"/>
      <c r="DEZ228" s="1"/>
      <c r="DFA228" s="1"/>
      <c r="DFB228" s="1"/>
      <c r="DFC228" s="1"/>
      <c r="DFD228" s="1"/>
      <c r="DFE228" s="1"/>
      <c r="DFF228" s="1"/>
      <c r="DFG228" s="1"/>
      <c r="DFH228" s="1"/>
      <c r="DFI228" s="1"/>
      <c r="DFJ228" s="1"/>
      <c r="DFK228" s="1"/>
      <c r="DFL228" s="1"/>
      <c r="DFM228" s="1"/>
      <c r="DFN228" s="1"/>
      <c r="DFO228" s="1"/>
      <c r="DFP228" s="1"/>
      <c r="DFQ228" s="1"/>
      <c r="DFR228" s="1"/>
      <c r="DFS228" s="1"/>
      <c r="DFT228" s="1"/>
      <c r="DFU228" s="1"/>
      <c r="DFV228" s="1"/>
      <c r="DFW228" s="1"/>
      <c r="DFX228" s="1"/>
      <c r="DFY228" s="1"/>
      <c r="DFZ228" s="1"/>
      <c r="DGA228" s="1"/>
      <c r="DGB228" s="1"/>
      <c r="DGC228" s="1"/>
      <c r="DGD228" s="1"/>
      <c r="DGE228" s="1"/>
      <c r="DGF228" s="1"/>
      <c r="DGG228" s="1"/>
      <c r="DGH228" s="1"/>
      <c r="DGI228" s="1"/>
      <c r="DGJ228" s="1"/>
      <c r="DGK228" s="1"/>
      <c r="DGL228" s="1"/>
      <c r="DGM228" s="1"/>
      <c r="DGN228" s="1"/>
      <c r="DGO228" s="1"/>
      <c r="DGP228" s="1"/>
      <c r="DGQ228" s="1"/>
      <c r="DGR228" s="1"/>
      <c r="DGS228" s="1"/>
      <c r="DGT228" s="1"/>
      <c r="DGU228" s="1"/>
      <c r="DGV228" s="1"/>
      <c r="DGW228" s="1"/>
      <c r="DGX228" s="1"/>
      <c r="DGY228" s="1"/>
      <c r="DGZ228" s="1"/>
      <c r="DHA228" s="1"/>
      <c r="DHB228" s="1"/>
      <c r="DHC228" s="1"/>
      <c r="DHD228" s="1"/>
      <c r="DHE228" s="1"/>
      <c r="DHF228" s="1"/>
      <c r="DHG228" s="1"/>
      <c r="DHH228" s="1"/>
      <c r="DHI228" s="1"/>
      <c r="DHJ228" s="1"/>
      <c r="DHK228" s="1"/>
      <c r="DHL228" s="1"/>
      <c r="DHM228" s="1"/>
      <c r="DHN228" s="1"/>
      <c r="DHO228" s="1"/>
      <c r="DHP228" s="1"/>
      <c r="DHQ228" s="1"/>
      <c r="DHR228" s="1"/>
      <c r="DHS228" s="1"/>
      <c r="DHT228" s="1"/>
      <c r="DHU228" s="1"/>
      <c r="DHV228" s="1"/>
      <c r="DHW228" s="1"/>
      <c r="DHX228" s="1"/>
      <c r="DHY228" s="1"/>
      <c r="DHZ228" s="1"/>
      <c r="DIA228" s="1"/>
      <c r="DIB228" s="1"/>
      <c r="DIC228" s="1"/>
      <c r="DID228" s="1"/>
      <c r="DIE228" s="1"/>
      <c r="DIF228" s="1"/>
      <c r="DIG228" s="1"/>
      <c r="DIH228" s="1"/>
      <c r="DII228" s="1"/>
      <c r="DIJ228" s="1"/>
      <c r="DIK228" s="1"/>
      <c r="DIL228" s="1"/>
      <c r="DIM228" s="1"/>
      <c r="DIN228" s="1"/>
      <c r="DIO228" s="1"/>
      <c r="DIP228" s="1"/>
      <c r="DIQ228" s="1"/>
      <c r="DIR228" s="1"/>
      <c r="DIS228" s="1"/>
      <c r="DIT228" s="1"/>
      <c r="DIU228" s="1"/>
      <c r="DIV228" s="1"/>
      <c r="DIW228" s="1"/>
      <c r="DIX228" s="1"/>
      <c r="DIY228" s="1"/>
      <c r="DIZ228" s="1"/>
      <c r="DJA228" s="1"/>
      <c r="DJB228" s="1"/>
      <c r="DJC228" s="1"/>
      <c r="DJD228" s="1"/>
      <c r="DJE228" s="1"/>
      <c r="DJF228" s="1"/>
      <c r="DJG228" s="1"/>
      <c r="DJH228" s="1"/>
      <c r="DJI228" s="1"/>
      <c r="DJJ228" s="1"/>
      <c r="DJK228" s="1"/>
      <c r="DJL228" s="1"/>
      <c r="DJM228" s="1"/>
      <c r="DJN228" s="1"/>
      <c r="DJO228" s="1"/>
      <c r="DJP228" s="1"/>
      <c r="DJQ228" s="1"/>
      <c r="DJR228" s="1"/>
      <c r="DJS228" s="1"/>
      <c r="DJT228" s="1"/>
      <c r="DJU228" s="1"/>
      <c r="DJV228" s="1"/>
      <c r="DJW228" s="1"/>
      <c r="DJX228" s="1"/>
      <c r="DJY228" s="1"/>
      <c r="DJZ228" s="1"/>
      <c r="DKA228" s="1"/>
      <c r="DKB228" s="1"/>
      <c r="DKC228" s="1"/>
      <c r="DKD228" s="1"/>
      <c r="DKE228" s="1"/>
      <c r="DKF228" s="1"/>
      <c r="DKG228" s="1"/>
      <c r="DKH228" s="1"/>
      <c r="DKI228" s="1"/>
      <c r="DKJ228" s="1"/>
      <c r="DKK228" s="1"/>
      <c r="DKL228" s="1"/>
      <c r="DKM228" s="1"/>
      <c r="DKN228" s="1"/>
      <c r="DKO228" s="1"/>
      <c r="DKP228" s="1"/>
      <c r="DKQ228" s="1"/>
      <c r="DKR228" s="1"/>
      <c r="DKS228" s="1"/>
      <c r="DKT228" s="1"/>
      <c r="DKU228" s="1"/>
      <c r="DKV228" s="1"/>
      <c r="DKW228" s="1"/>
      <c r="DKX228" s="1"/>
      <c r="DKY228" s="1"/>
      <c r="DKZ228" s="1"/>
      <c r="DLA228" s="1"/>
      <c r="DLB228" s="1"/>
      <c r="DLC228" s="1"/>
      <c r="DLD228" s="1"/>
      <c r="DLE228" s="1"/>
      <c r="DLF228" s="1"/>
      <c r="DLG228" s="1"/>
      <c r="DLH228" s="1"/>
      <c r="DLI228" s="1"/>
      <c r="DLJ228" s="1"/>
      <c r="DLK228" s="1"/>
      <c r="DLL228" s="1"/>
      <c r="DLM228" s="1"/>
      <c r="DLN228" s="1"/>
      <c r="DLO228" s="1"/>
      <c r="DLP228" s="1"/>
      <c r="DLQ228" s="1"/>
      <c r="DLR228" s="1"/>
      <c r="DLS228" s="1"/>
      <c r="DLT228" s="1"/>
      <c r="DLU228" s="1"/>
      <c r="DLV228" s="1"/>
      <c r="DLW228" s="1"/>
      <c r="DLX228" s="1"/>
      <c r="DLY228" s="1"/>
      <c r="DLZ228" s="1"/>
      <c r="DMA228" s="1"/>
      <c r="DMB228" s="1"/>
      <c r="DMC228" s="1"/>
      <c r="DMD228" s="1"/>
      <c r="DME228" s="1"/>
      <c r="DMF228" s="1"/>
      <c r="DMG228" s="1"/>
      <c r="DMH228" s="1"/>
      <c r="DMI228" s="1"/>
      <c r="DMJ228" s="1"/>
      <c r="DMK228" s="1"/>
      <c r="DML228" s="1"/>
      <c r="DMM228" s="1"/>
      <c r="DMN228" s="1"/>
      <c r="DMO228" s="1"/>
      <c r="DMP228" s="1"/>
      <c r="DMQ228" s="1"/>
      <c r="DMR228" s="1"/>
      <c r="DMS228" s="1"/>
      <c r="DMT228" s="1"/>
      <c r="DMU228" s="1"/>
      <c r="DMV228" s="1"/>
      <c r="DMW228" s="1"/>
      <c r="DMX228" s="1"/>
      <c r="DMY228" s="1"/>
      <c r="DMZ228" s="1"/>
      <c r="DNA228" s="1"/>
      <c r="DNB228" s="1"/>
      <c r="DNC228" s="1"/>
      <c r="DND228" s="1"/>
      <c r="DNE228" s="1"/>
      <c r="DNF228" s="1"/>
      <c r="DNG228" s="1"/>
      <c r="DNH228" s="1"/>
      <c r="DNI228" s="1"/>
      <c r="DNJ228" s="1"/>
      <c r="DNK228" s="1"/>
      <c r="DNL228" s="1"/>
      <c r="DNM228" s="1"/>
      <c r="DNN228" s="1"/>
      <c r="DNO228" s="1"/>
      <c r="DNP228" s="1"/>
      <c r="DNQ228" s="1"/>
      <c r="DNR228" s="1"/>
      <c r="DNS228" s="1"/>
      <c r="DNT228" s="1"/>
      <c r="DNU228" s="1"/>
      <c r="DNV228" s="1"/>
      <c r="DNW228" s="1"/>
      <c r="DNX228" s="1"/>
      <c r="DNY228" s="1"/>
      <c r="DNZ228" s="1"/>
      <c r="DOA228" s="1"/>
      <c r="DOB228" s="1"/>
      <c r="DOC228" s="1"/>
      <c r="DOD228" s="1"/>
      <c r="DOE228" s="1"/>
      <c r="DOF228" s="1"/>
      <c r="DOG228" s="1"/>
      <c r="DOH228" s="1"/>
      <c r="DOI228" s="1"/>
      <c r="DOJ228" s="1"/>
      <c r="DOK228" s="1"/>
      <c r="DOL228" s="1"/>
      <c r="DOM228" s="1"/>
      <c r="DON228" s="1"/>
      <c r="DOO228" s="1"/>
      <c r="DOP228" s="1"/>
      <c r="DOQ228" s="1"/>
      <c r="DOR228" s="1"/>
      <c r="DOS228" s="1"/>
      <c r="DOT228" s="1"/>
      <c r="DOU228" s="1"/>
      <c r="DOV228" s="1"/>
      <c r="DOW228" s="1"/>
      <c r="DOX228" s="1"/>
      <c r="DOY228" s="1"/>
      <c r="DOZ228" s="1"/>
      <c r="DPA228" s="1"/>
      <c r="DPB228" s="1"/>
      <c r="DPC228" s="1"/>
      <c r="DPD228" s="1"/>
      <c r="DPE228" s="1"/>
      <c r="DPF228" s="1"/>
      <c r="DPG228" s="1"/>
      <c r="DPH228" s="1"/>
      <c r="DPI228" s="1"/>
      <c r="DPJ228" s="1"/>
      <c r="DPK228" s="1"/>
      <c r="DPL228" s="1"/>
      <c r="DPM228" s="1"/>
      <c r="DPN228" s="1"/>
      <c r="DPO228" s="1"/>
      <c r="DPP228" s="1"/>
      <c r="DPQ228" s="1"/>
      <c r="DPR228" s="1"/>
      <c r="DPS228" s="1"/>
      <c r="DPT228" s="1"/>
      <c r="DPU228" s="1"/>
      <c r="DPV228" s="1"/>
      <c r="DPW228" s="1"/>
      <c r="DPX228" s="1"/>
      <c r="DPY228" s="1"/>
      <c r="DPZ228" s="1"/>
      <c r="DQA228" s="1"/>
      <c r="DQB228" s="1"/>
      <c r="DQC228" s="1"/>
      <c r="DQD228" s="1"/>
      <c r="DQE228" s="1"/>
      <c r="DQF228" s="1"/>
      <c r="DQG228" s="1"/>
      <c r="DQH228" s="1"/>
      <c r="DQI228" s="1"/>
      <c r="DQJ228" s="1"/>
      <c r="DQK228" s="1"/>
      <c r="DQL228" s="1"/>
      <c r="DQM228" s="1"/>
      <c r="DQN228" s="1"/>
      <c r="DQO228" s="1"/>
      <c r="DQP228" s="1"/>
      <c r="DQQ228" s="1"/>
      <c r="DQR228" s="1"/>
      <c r="DQS228" s="1"/>
      <c r="DQT228" s="1"/>
      <c r="DQU228" s="1"/>
      <c r="DQV228" s="1"/>
      <c r="DQW228" s="1"/>
      <c r="DQX228" s="1"/>
      <c r="DQY228" s="1"/>
      <c r="DQZ228" s="1"/>
      <c r="DRA228" s="1"/>
      <c r="DRB228" s="1"/>
      <c r="DRC228" s="1"/>
      <c r="DRD228" s="1"/>
      <c r="DRE228" s="1"/>
      <c r="DRF228" s="1"/>
      <c r="DRG228" s="1"/>
      <c r="DRH228" s="1"/>
      <c r="DRI228" s="1"/>
      <c r="DRJ228" s="1"/>
      <c r="DRK228" s="1"/>
      <c r="DRL228" s="1"/>
      <c r="DRM228" s="1"/>
      <c r="DRN228" s="1"/>
      <c r="DRO228" s="1"/>
      <c r="DRP228" s="1"/>
      <c r="DRQ228" s="1"/>
      <c r="DRR228" s="1"/>
      <c r="DRS228" s="1"/>
      <c r="DRT228" s="1"/>
      <c r="DRU228" s="1"/>
      <c r="DRV228" s="1"/>
      <c r="DRW228" s="1"/>
      <c r="DRX228" s="1"/>
      <c r="DRY228" s="1"/>
      <c r="DRZ228" s="1"/>
      <c r="DSA228" s="1"/>
      <c r="DSB228" s="1"/>
      <c r="DSC228" s="1"/>
      <c r="DSD228" s="1"/>
      <c r="DSE228" s="1"/>
      <c r="DSF228" s="1"/>
      <c r="DSG228" s="1"/>
      <c r="DSH228" s="1"/>
      <c r="DSI228" s="1"/>
      <c r="DSJ228" s="1"/>
      <c r="DSK228" s="1"/>
      <c r="DSL228" s="1"/>
      <c r="DSM228" s="1"/>
      <c r="DSN228" s="1"/>
      <c r="DSO228" s="1"/>
      <c r="DSP228" s="1"/>
      <c r="DSQ228" s="1"/>
      <c r="DSR228" s="1"/>
      <c r="DSS228" s="1"/>
      <c r="DST228" s="1"/>
      <c r="DSU228" s="1"/>
      <c r="DSV228" s="1"/>
      <c r="DSW228" s="1"/>
      <c r="DSX228" s="1"/>
      <c r="DSY228" s="1"/>
      <c r="DSZ228" s="1"/>
      <c r="DTA228" s="1"/>
      <c r="DTB228" s="1"/>
      <c r="DTC228" s="1"/>
      <c r="DTD228" s="1"/>
      <c r="DTE228" s="1"/>
      <c r="DTF228" s="1"/>
      <c r="DTG228" s="1"/>
      <c r="DTH228" s="1"/>
      <c r="DTI228" s="1"/>
      <c r="DTJ228" s="1"/>
      <c r="DTK228" s="1"/>
      <c r="DTL228" s="1"/>
      <c r="DTM228" s="1"/>
      <c r="DTN228" s="1"/>
      <c r="DTO228" s="1"/>
      <c r="DTP228" s="1"/>
      <c r="DTQ228" s="1"/>
      <c r="DTR228" s="1"/>
      <c r="DTS228" s="1"/>
      <c r="DTT228" s="1"/>
      <c r="DTU228" s="1"/>
      <c r="DTV228" s="1"/>
      <c r="DTW228" s="1"/>
      <c r="DTX228" s="1"/>
      <c r="DTY228" s="1"/>
      <c r="DTZ228" s="1"/>
      <c r="DUA228" s="1"/>
      <c r="DUB228" s="1"/>
      <c r="DUC228" s="1"/>
      <c r="DUD228" s="1"/>
      <c r="DUE228" s="1"/>
      <c r="DUF228" s="1"/>
      <c r="DUG228" s="1"/>
      <c r="DUH228" s="1"/>
      <c r="DUI228" s="1"/>
      <c r="DUJ228" s="1"/>
      <c r="DUK228" s="1"/>
      <c r="DUL228" s="1"/>
      <c r="DUM228" s="1"/>
      <c r="DUN228" s="1"/>
      <c r="DUO228" s="1"/>
      <c r="DUP228" s="1"/>
      <c r="DUQ228" s="1"/>
      <c r="DUR228" s="1"/>
      <c r="DUS228" s="1"/>
      <c r="DUT228" s="1"/>
      <c r="DUU228" s="1"/>
      <c r="DUV228" s="1"/>
      <c r="DUW228" s="1"/>
      <c r="DUX228" s="1"/>
      <c r="DUY228" s="1"/>
      <c r="DUZ228" s="1"/>
      <c r="DVA228" s="1"/>
      <c r="DVB228" s="1"/>
      <c r="DVC228" s="1"/>
      <c r="DVD228" s="1"/>
      <c r="DVE228" s="1"/>
      <c r="DVF228" s="1"/>
      <c r="DVG228" s="1"/>
      <c r="DVH228" s="1"/>
      <c r="DVI228" s="1"/>
      <c r="DVJ228" s="1"/>
      <c r="DVK228" s="1"/>
      <c r="DVL228" s="1"/>
      <c r="DVM228" s="1"/>
      <c r="DVN228" s="1"/>
      <c r="DVO228" s="1"/>
      <c r="DVP228" s="1"/>
      <c r="DVQ228" s="1"/>
      <c r="DVR228" s="1"/>
      <c r="DVS228" s="1"/>
      <c r="DVT228" s="1"/>
      <c r="DVU228" s="1"/>
      <c r="DVV228" s="1"/>
      <c r="DVW228" s="1"/>
      <c r="DVX228" s="1"/>
      <c r="DVY228" s="1"/>
      <c r="DVZ228" s="1"/>
      <c r="DWA228" s="1"/>
      <c r="DWB228" s="1"/>
      <c r="DWC228" s="1"/>
      <c r="DWD228" s="1"/>
      <c r="DWE228" s="1"/>
      <c r="DWF228" s="1"/>
      <c r="DWG228" s="1"/>
      <c r="DWH228" s="1"/>
      <c r="DWI228" s="1"/>
      <c r="DWJ228" s="1"/>
      <c r="DWK228" s="1"/>
      <c r="DWL228" s="1"/>
      <c r="DWM228" s="1"/>
      <c r="DWN228" s="1"/>
      <c r="DWO228" s="1"/>
      <c r="DWP228" s="1"/>
      <c r="DWQ228" s="1"/>
      <c r="DWR228" s="1"/>
      <c r="DWS228" s="1"/>
      <c r="DWT228" s="1"/>
      <c r="DWU228" s="1"/>
      <c r="DWV228" s="1"/>
      <c r="DWW228" s="1"/>
      <c r="DWX228" s="1"/>
      <c r="DWY228" s="1"/>
      <c r="DWZ228" s="1"/>
      <c r="DXA228" s="1"/>
      <c r="DXB228" s="1"/>
      <c r="DXC228" s="1"/>
      <c r="DXD228" s="1"/>
      <c r="DXE228" s="1"/>
      <c r="DXF228" s="1"/>
      <c r="DXG228" s="1"/>
      <c r="DXH228" s="1"/>
      <c r="DXI228" s="1"/>
      <c r="DXJ228" s="1"/>
      <c r="DXK228" s="1"/>
      <c r="DXL228" s="1"/>
      <c r="DXM228" s="1"/>
      <c r="DXN228" s="1"/>
      <c r="DXO228" s="1"/>
      <c r="DXP228" s="1"/>
      <c r="DXQ228" s="1"/>
      <c r="DXR228" s="1"/>
      <c r="DXS228" s="1"/>
      <c r="DXT228" s="1"/>
      <c r="DXU228" s="1"/>
      <c r="DXV228" s="1"/>
      <c r="DXW228" s="1"/>
      <c r="DXX228" s="1"/>
      <c r="DXY228" s="1"/>
      <c r="DXZ228" s="1"/>
      <c r="DYA228" s="1"/>
      <c r="DYB228" s="1"/>
      <c r="DYC228" s="1"/>
      <c r="DYD228" s="1"/>
      <c r="DYE228" s="1"/>
      <c r="DYF228" s="1"/>
      <c r="DYG228" s="1"/>
      <c r="DYH228" s="1"/>
      <c r="DYI228" s="1"/>
      <c r="DYJ228" s="1"/>
      <c r="DYK228" s="1"/>
      <c r="DYL228" s="1"/>
      <c r="DYM228" s="1"/>
      <c r="DYN228" s="1"/>
      <c r="DYO228" s="1"/>
      <c r="DYP228" s="1"/>
      <c r="DYQ228" s="1"/>
      <c r="DYR228" s="1"/>
      <c r="DYS228" s="1"/>
      <c r="DYT228" s="1"/>
      <c r="DYU228" s="1"/>
      <c r="DYV228" s="1"/>
      <c r="DYW228" s="1"/>
      <c r="DYX228" s="1"/>
      <c r="DYY228" s="1"/>
      <c r="DYZ228" s="1"/>
      <c r="DZA228" s="1"/>
      <c r="DZB228" s="1"/>
      <c r="DZC228" s="1"/>
      <c r="DZD228" s="1"/>
      <c r="DZE228" s="1"/>
      <c r="DZF228" s="1"/>
      <c r="DZG228" s="1"/>
      <c r="DZH228" s="1"/>
      <c r="DZI228" s="1"/>
      <c r="DZJ228" s="1"/>
      <c r="DZK228" s="1"/>
      <c r="DZL228" s="1"/>
      <c r="DZM228" s="1"/>
      <c r="DZN228" s="1"/>
      <c r="DZO228" s="1"/>
      <c r="DZP228" s="1"/>
      <c r="DZQ228" s="1"/>
      <c r="DZR228" s="1"/>
      <c r="DZS228" s="1"/>
      <c r="DZT228" s="1"/>
      <c r="DZU228" s="1"/>
      <c r="DZV228" s="1"/>
      <c r="DZW228" s="1"/>
      <c r="DZX228" s="1"/>
      <c r="DZY228" s="1"/>
      <c r="DZZ228" s="1"/>
      <c r="EAA228" s="1"/>
      <c r="EAB228" s="1"/>
      <c r="EAC228" s="1"/>
      <c r="EAD228" s="1"/>
      <c r="EAE228" s="1"/>
      <c r="EAF228" s="1"/>
      <c r="EAG228" s="1"/>
      <c r="EAH228" s="1"/>
      <c r="EAI228" s="1"/>
      <c r="EAJ228" s="1"/>
      <c r="EAK228" s="1"/>
      <c r="EAL228" s="1"/>
      <c r="EAM228" s="1"/>
      <c r="EAN228" s="1"/>
      <c r="EAO228" s="1"/>
      <c r="EAP228" s="1"/>
      <c r="EAQ228" s="1"/>
      <c r="EAR228" s="1"/>
      <c r="EAS228" s="1"/>
      <c r="EAT228" s="1"/>
      <c r="EAU228" s="1"/>
      <c r="EAV228" s="1"/>
      <c r="EAW228" s="1"/>
      <c r="EAX228" s="1"/>
      <c r="EAY228" s="1"/>
      <c r="EAZ228" s="1"/>
      <c r="EBA228" s="1"/>
      <c r="EBB228" s="1"/>
      <c r="EBC228" s="1"/>
      <c r="EBD228" s="1"/>
      <c r="EBE228" s="1"/>
      <c r="EBF228" s="1"/>
      <c r="EBG228" s="1"/>
      <c r="EBH228" s="1"/>
      <c r="EBI228" s="1"/>
      <c r="EBJ228" s="1"/>
      <c r="EBK228" s="1"/>
      <c r="EBL228" s="1"/>
      <c r="EBM228" s="1"/>
      <c r="EBN228" s="1"/>
      <c r="EBO228" s="1"/>
      <c r="EBP228" s="1"/>
      <c r="EBQ228" s="1"/>
      <c r="EBR228" s="1"/>
      <c r="EBS228" s="1"/>
      <c r="EBT228" s="1"/>
      <c r="EBU228" s="1"/>
      <c r="EBV228" s="1"/>
      <c r="EBW228" s="1"/>
      <c r="EBX228" s="1"/>
      <c r="EBY228" s="1"/>
      <c r="EBZ228" s="1"/>
      <c r="ECA228" s="1"/>
      <c r="ECB228" s="1"/>
      <c r="ECC228" s="1"/>
      <c r="ECD228" s="1"/>
      <c r="ECE228" s="1"/>
      <c r="ECF228" s="1"/>
      <c r="ECG228" s="1"/>
      <c r="ECH228" s="1"/>
      <c r="ECI228" s="1"/>
      <c r="ECJ228" s="1"/>
      <c r="ECK228" s="1"/>
      <c r="ECL228" s="1"/>
      <c r="ECM228" s="1"/>
      <c r="ECN228" s="1"/>
      <c r="ECO228" s="1"/>
      <c r="ECP228" s="1"/>
      <c r="ECQ228" s="1"/>
      <c r="ECR228" s="1"/>
      <c r="ECS228" s="1"/>
      <c r="ECT228" s="1"/>
      <c r="ECU228" s="1"/>
      <c r="ECV228" s="1"/>
      <c r="ECW228" s="1"/>
      <c r="ECX228" s="1"/>
      <c r="ECY228" s="1"/>
      <c r="ECZ228" s="1"/>
      <c r="EDA228" s="1"/>
      <c r="EDB228" s="1"/>
      <c r="EDC228" s="1"/>
      <c r="EDD228" s="1"/>
      <c r="EDE228" s="1"/>
      <c r="EDF228" s="1"/>
      <c r="EDG228" s="1"/>
      <c r="EDH228" s="1"/>
      <c r="EDI228" s="1"/>
      <c r="EDJ228" s="1"/>
      <c r="EDK228" s="1"/>
      <c r="EDL228" s="1"/>
      <c r="EDM228" s="1"/>
      <c r="EDN228" s="1"/>
      <c r="EDO228" s="1"/>
      <c r="EDP228" s="1"/>
      <c r="EDQ228" s="1"/>
      <c r="EDR228" s="1"/>
      <c r="EDS228" s="1"/>
      <c r="EDT228" s="1"/>
      <c r="EDU228" s="1"/>
      <c r="EDV228" s="1"/>
      <c r="EDW228" s="1"/>
      <c r="EDX228" s="1"/>
      <c r="EDY228" s="1"/>
      <c r="EDZ228" s="1"/>
      <c r="EEA228" s="1"/>
      <c r="EEB228" s="1"/>
      <c r="EEC228" s="1"/>
      <c r="EED228" s="1"/>
      <c r="EEE228" s="1"/>
      <c r="EEF228" s="1"/>
      <c r="EEG228" s="1"/>
      <c r="EEH228" s="1"/>
      <c r="EEI228" s="1"/>
      <c r="EEJ228" s="1"/>
      <c r="EEK228" s="1"/>
      <c r="EEL228" s="1"/>
      <c r="EEM228" s="1"/>
      <c r="EEN228" s="1"/>
      <c r="EEO228" s="1"/>
      <c r="EEP228" s="1"/>
      <c r="EEQ228" s="1"/>
      <c r="EER228" s="1"/>
      <c r="EES228" s="1"/>
      <c r="EET228" s="1"/>
      <c r="EEU228" s="1"/>
      <c r="EEV228" s="1"/>
      <c r="EEW228" s="1"/>
      <c r="EEX228" s="1"/>
      <c r="EEY228" s="1"/>
      <c r="EEZ228" s="1"/>
      <c r="EFA228" s="1"/>
      <c r="EFB228" s="1"/>
      <c r="EFC228" s="1"/>
      <c r="EFD228" s="1"/>
      <c r="EFE228" s="1"/>
      <c r="EFF228" s="1"/>
      <c r="EFG228" s="1"/>
      <c r="EFH228" s="1"/>
      <c r="EFI228" s="1"/>
      <c r="EFJ228" s="1"/>
      <c r="EFK228" s="1"/>
      <c r="EFL228" s="1"/>
      <c r="EFM228" s="1"/>
      <c r="EFN228" s="1"/>
      <c r="EFO228" s="1"/>
      <c r="EFP228" s="1"/>
      <c r="EFQ228" s="1"/>
      <c r="EFR228" s="1"/>
      <c r="EFS228" s="1"/>
      <c r="EFT228" s="1"/>
      <c r="EFU228" s="1"/>
      <c r="EFV228" s="1"/>
      <c r="EFW228" s="1"/>
      <c r="EFX228" s="1"/>
      <c r="EFY228" s="1"/>
      <c r="EFZ228" s="1"/>
      <c r="EGA228" s="1"/>
      <c r="EGB228" s="1"/>
      <c r="EGC228" s="1"/>
      <c r="EGD228" s="1"/>
      <c r="EGE228" s="1"/>
      <c r="EGF228" s="1"/>
      <c r="EGG228" s="1"/>
      <c r="EGH228" s="1"/>
      <c r="EGI228" s="1"/>
      <c r="EGJ228" s="1"/>
      <c r="EGK228" s="1"/>
      <c r="EGL228" s="1"/>
      <c r="EGM228" s="1"/>
      <c r="EGN228" s="1"/>
      <c r="EGO228" s="1"/>
      <c r="EGP228" s="1"/>
      <c r="EGQ228" s="1"/>
      <c r="EGR228" s="1"/>
      <c r="EGS228" s="1"/>
      <c r="EGT228" s="1"/>
      <c r="EGU228" s="1"/>
      <c r="EGV228" s="1"/>
      <c r="EGW228" s="1"/>
      <c r="EGX228" s="1"/>
      <c r="EGY228" s="1"/>
      <c r="EGZ228" s="1"/>
      <c r="EHA228" s="1"/>
      <c r="EHB228" s="1"/>
      <c r="EHC228" s="1"/>
      <c r="EHD228" s="1"/>
      <c r="EHE228" s="1"/>
      <c r="EHF228" s="1"/>
      <c r="EHG228" s="1"/>
      <c r="EHH228" s="1"/>
      <c r="EHI228" s="1"/>
      <c r="EHJ228" s="1"/>
      <c r="EHK228" s="1"/>
      <c r="EHL228" s="1"/>
      <c r="EHM228" s="1"/>
      <c r="EHN228" s="1"/>
      <c r="EHO228" s="1"/>
      <c r="EHP228" s="1"/>
      <c r="EHQ228" s="1"/>
      <c r="EHR228" s="1"/>
      <c r="EHS228" s="1"/>
      <c r="EHT228" s="1"/>
      <c r="EHU228" s="1"/>
      <c r="EHV228" s="1"/>
      <c r="EHW228" s="1"/>
      <c r="EHX228" s="1"/>
      <c r="EHY228" s="1"/>
      <c r="EHZ228" s="1"/>
      <c r="EIA228" s="1"/>
      <c r="EIB228" s="1"/>
      <c r="EIC228" s="1"/>
      <c r="EID228" s="1"/>
      <c r="EIE228" s="1"/>
      <c r="EIF228" s="1"/>
      <c r="EIG228" s="1"/>
      <c r="EIH228" s="1"/>
      <c r="EII228" s="1"/>
      <c r="EIJ228" s="1"/>
      <c r="EIK228" s="1"/>
      <c r="EIL228" s="1"/>
      <c r="EIM228" s="1"/>
      <c r="EIN228" s="1"/>
      <c r="EIO228" s="1"/>
      <c r="EIP228" s="1"/>
      <c r="EIQ228" s="1"/>
      <c r="EIR228" s="1"/>
      <c r="EIS228" s="1"/>
      <c r="EIT228" s="1"/>
      <c r="EIU228" s="1"/>
      <c r="EIV228" s="1"/>
      <c r="EIW228" s="1"/>
      <c r="EIX228" s="1"/>
      <c r="EIY228" s="1"/>
      <c r="EIZ228" s="1"/>
      <c r="EJA228" s="1"/>
      <c r="EJB228" s="1"/>
      <c r="EJC228" s="1"/>
      <c r="EJD228" s="1"/>
      <c r="EJE228" s="1"/>
      <c r="EJF228" s="1"/>
      <c r="EJG228" s="1"/>
      <c r="EJH228" s="1"/>
      <c r="EJI228" s="1"/>
      <c r="EJJ228" s="1"/>
      <c r="EJK228" s="1"/>
      <c r="EJL228" s="1"/>
      <c r="EJM228" s="1"/>
      <c r="EJN228" s="1"/>
      <c r="EJO228" s="1"/>
      <c r="EJP228" s="1"/>
      <c r="EJQ228" s="1"/>
      <c r="EJR228" s="1"/>
      <c r="EJS228" s="1"/>
      <c r="EJT228" s="1"/>
      <c r="EJU228" s="1"/>
      <c r="EJV228" s="1"/>
      <c r="EJW228" s="1"/>
      <c r="EJX228" s="1"/>
      <c r="EJY228" s="1"/>
      <c r="EJZ228" s="1"/>
      <c r="EKA228" s="1"/>
      <c r="EKB228" s="1"/>
      <c r="EKC228" s="1"/>
      <c r="EKD228" s="1"/>
      <c r="EKE228" s="1"/>
      <c r="EKF228" s="1"/>
      <c r="EKG228" s="1"/>
      <c r="EKH228" s="1"/>
      <c r="EKI228" s="1"/>
      <c r="EKJ228" s="1"/>
      <c r="EKK228" s="1"/>
      <c r="EKL228" s="1"/>
      <c r="EKM228" s="1"/>
      <c r="EKN228" s="1"/>
      <c r="EKO228" s="1"/>
      <c r="EKP228" s="1"/>
      <c r="EKQ228" s="1"/>
      <c r="EKR228" s="1"/>
      <c r="EKS228" s="1"/>
      <c r="EKT228" s="1"/>
      <c r="EKU228" s="1"/>
      <c r="EKV228" s="1"/>
      <c r="EKW228" s="1"/>
      <c r="EKX228" s="1"/>
      <c r="EKY228" s="1"/>
      <c r="EKZ228" s="1"/>
      <c r="ELA228" s="1"/>
      <c r="ELB228" s="1"/>
      <c r="ELC228" s="1"/>
      <c r="ELD228" s="1"/>
      <c r="ELE228" s="1"/>
      <c r="ELF228" s="1"/>
      <c r="ELG228" s="1"/>
      <c r="ELH228" s="1"/>
      <c r="ELI228" s="1"/>
      <c r="ELJ228" s="1"/>
      <c r="ELK228" s="1"/>
      <c r="ELL228" s="1"/>
      <c r="ELM228" s="1"/>
      <c r="ELN228" s="1"/>
      <c r="ELO228" s="1"/>
      <c r="ELP228" s="1"/>
      <c r="ELQ228" s="1"/>
      <c r="ELR228" s="1"/>
      <c r="ELS228" s="1"/>
      <c r="ELT228" s="1"/>
      <c r="ELU228" s="1"/>
      <c r="ELV228" s="1"/>
      <c r="ELW228" s="1"/>
      <c r="ELX228" s="1"/>
      <c r="ELY228" s="1"/>
      <c r="ELZ228" s="1"/>
      <c r="EMA228" s="1"/>
      <c r="EMB228" s="1"/>
      <c r="EMC228" s="1"/>
      <c r="EMD228" s="1"/>
      <c r="EME228" s="1"/>
      <c r="EMF228" s="1"/>
      <c r="EMG228" s="1"/>
      <c r="EMH228" s="1"/>
      <c r="EMI228" s="1"/>
      <c r="EMJ228" s="1"/>
      <c r="EMK228" s="1"/>
      <c r="EML228" s="1"/>
      <c r="EMM228" s="1"/>
      <c r="EMN228" s="1"/>
      <c r="EMO228" s="1"/>
      <c r="EMP228" s="1"/>
      <c r="EMQ228" s="1"/>
      <c r="EMR228" s="1"/>
      <c r="EMS228" s="1"/>
      <c r="EMT228" s="1"/>
      <c r="EMU228" s="1"/>
      <c r="EMV228" s="1"/>
      <c r="EMW228" s="1"/>
      <c r="EMX228" s="1"/>
      <c r="EMY228" s="1"/>
      <c r="EMZ228" s="1"/>
      <c r="ENA228" s="1"/>
      <c r="ENB228" s="1"/>
      <c r="ENC228" s="1"/>
      <c r="END228" s="1"/>
      <c r="ENE228" s="1"/>
      <c r="ENF228" s="1"/>
      <c r="ENG228" s="1"/>
      <c r="ENH228" s="1"/>
      <c r="ENI228" s="1"/>
      <c r="ENJ228" s="1"/>
      <c r="ENK228" s="1"/>
      <c r="ENL228" s="1"/>
      <c r="ENM228" s="1"/>
      <c r="ENN228" s="1"/>
      <c r="ENO228" s="1"/>
      <c r="ENP228" s="1"/>
      <c r="ENQ228" s="1"/>
      <c r="ENR228" s="1"/>
      <c r="ENS228" s="1"/>
      <c r="ENT228" s="1"/>
      <c r="ENU228" s="1"/>
      <c r="ENV228" s="1"/>
      <c r="ENW228" s="1"/>
      <c r="ENX228" s="1"/>
      <c r="ENY228" s="1"/>
      <c r="ENZ228" s="1"/>
      <c r="EOA228" s="1"/>
      <c r="EOB228" s="1"/>
      <c r="EOC228" s="1"/>
      <c r="EOD228" s="1"/>
      <c r="EOE228" s="1"/>
      <c r="EOF228" s="1"/>
      <c r="EOG228" s="1"/>
      <c r="EOH228" s="1"/>
      <c r="EOI228" s="1"/>
      <c r="EOJ228" s="1"/>
      <c r="EOK228" s="1"/>
      <c r="EOL228" s="1"/>
      <c r="EOM228" s="1"/>
      <c r="EON228" s="1"/>
      <c r="EOO228" s="1"/>
      <c r="EOP228" s="1"/>
      <c r="EOQ228" s="1"/>
      <c r="EOR228" s="1"/>
      <c r="EOS228" s="1"/>
      <c r="EOT228" s="1"/>
      <c r="EOU228" s="1"/>
      <c r="EOV228" s="1"/>
      <c r="EOW228" s="1"/>
      <c r="EOX228" s="1"/>
      <c r="EOY228" s="1"/>
      <c r="EOZ228" s="1"/>
      <c r="EPA228" s="1"/>
      <c r="EPB228" s="1"/>
      <c r="EPC228" s="1"/>
      <c r="EPD228" s="1"/>
      <c r="EPE228" s="1"/>
      <c r="EPF228" s="1"/>
      <c r="EPG228" s="1"/>
      <c r="EPH228" s="1"/>
      <c r="EPI228" s="1"/>
      <c r="EPJ228" s="1"/>
      <c r="EPK228" s="1"/>
      <c r="EPL228" s="1"/>
      <c r="EPM228" s="1"/>
      <c r="EPN228" s="1"/>
      <c r="EPO228" s="1"/>
      <c r="EPP228" s="1"/>
      <c r="EPQ228" s="1"/>
      <c r="EPR228" s="1"/>
      <c r="EPS228" s="1"/>
      <c r="EPT228" s="1"/>
      <c r="EPU228" s="1"/>
      <c r="EPV228" s="1"/>
      <c r="EPW228" s="1"/>
      <c r="EPX228" s="1"/>
      <c r="EPY228" s="1"/>
      <c r="EPZ228" s="1"/>
      <c r="EQA228" s="1"/>
      <c r="EQB228" s="1"/>
      <c r="EQC228" s="1"/>
      <c r="EQD228" s="1"/>
      <c r="EQE228" s="1"/>
      <c r="EQF228" s="1"/>
      <c r="EQG228" s="1"/>
      <c r="EQH228" s="1"/>
      <c r="EQI228" s="1"/>
      <c r="EQJ228" s="1"/>
      <c r="EQK228" s="1"/>
      <c r="EQL228" s="1"/>
      <c r="EQM228" s="1"/>
      <c r="EQN228" s="1"/>
      <c r="EQO228" s="1"/>
      <c r="EQP228" s="1"/>
      <c r="EQQ228" s="1"/>
      <c r="EQR228" s="1"/>
      <c r="EQS228" s="1"/>
      <c r="EQT228" s="1"/>
      <c r="EQU228" s="1"/>
      <c r="EQV228" s="1"/>
      <c r="EQW228" s="1"/>
      <c r="EQX228" s="1"/>
      <c r="EQY228" s="1"/>
      <c r="EQZ228" s="1"/>
      <c r="ERA228" s="1"/>
      <c r="ERB228" s="1"/>
      <c r="ERC228" s="1"/>
      <c r="ERD228" s="1"/>
      <c r="ERE228" s="1"/>
      <c r="ERF228" s="1"/>
      <c r="ERG228" s="1"/>
      <c r="ERH228" s="1"/>
      <c r="ERI228" s="1"/>
      <c r="ERJ228" s="1"/>
      <c r="ERK228" s="1"/>
      <c r="ERL228" s="1"/>
      <c r="ERM228" s="1"/>
      <c r="ERN228" s="1"/>
      <c r="ERO228" s="1"/>
      <c r="ERP228" s="1"/>
      <c r="ERQ228" s="1"/>
      <c r="ERR228" s="1"/>
      <c r="ERS228" s="1"/>
      <c r="ERT228" s="1"/>
      <c r="ERU228" s="1"/>
      <c r="ERV228" s="1"/>
      <c r="ERW228" s="1"/>
      <c r="ERX228" s="1"/>
      <c r="ERY228" s="1"/>
      <c r="ERZ228" s="1"/>
      <c r="ESA228" s="1"/>
      <c r="ESB228" s="1"/>
      <c r="ESC228" s="1"/>
      <c r="ESD228" s="1"/>
      <c r="ESE228" s="1"/>
      <c r="ESF228" s="1"/>
      <c r="ESG228" s="1"/>
      <c r="ESH228" s="1"/>
      <c r="ESI228" s="1"/>
      <c r="ESJ228" s="1"/>
      <c r="ESK228" s="1"/>
      <c r="ESL228" s="1"/>
      <c r="ESM228" s="1"/>
      <c r="ESN228" s="1"/>
      <c r="ESO228" s="1"/>
      <c r="ESP228" s="1"/>
      <c r="ESQ228" s="1"/>
      <c r="ESR228" s="1"/>
      <c r="ESS228" s="1"/>
      <c r="EST228" s="1"/>
      <c r="ESU228" s="1"/>
      <c r="ESV228" s="1"/>
      <c r="ESW228" s="1"/>
      <c r="ESX228" s="1"/>
      <c r="ESY228" s="1"/>
      <c r="ESZ228" s="1"/>
      <c r="ETA228" s="1"/>
      <c r="ETB228" s="1"/>
      <c r="ETC228" s="1"/>
      <c r="ETD228" s="1"/>
      <c r="ETE228" s="1"/>
      <c r="ETF228" s="1"/>
      <c r="ETG228" s="1"/>
      <c r="ETH228" s="1"/>
      <c r="ETI228" s="1"/>
      <c r="ETJ228" s="1"/>
      <c r="ETK228" s="1"/>
      <c r="ETL228" s="1"/>
      <c r="ETM228" s="1"/>
      <c r="ETN228" s="1"/>
      <c r="ETO228" s="1"/>
      <c r="ETP228" s="1"/>
      <c r="ETQ228" s="1"/>
      <c r="ETR228" s="1"/>
      <c r="ETS228" s="1"/>
      <c r="ETT228" s="1"/>
      <c r="ETU228" s="1"/>
      <c r="ETV228" s="1"/>
      <c r="ETW228" s="1"/>
      <c r="ETX228" s="1"/>
      <c r="ETY228" s="1"/>
      <c r="ETZ228" s="1"/>
      <c r="EUA228" s="1"/>
      <c r="EUB228" s="1"/>
      <c r="EUC228" s="1"/>
      <c r="EUD228" s="1"/>
      <c r="EUE228" s="1"/>
      <c r="EUF228" s="1"/>
      <c r="EUG228" s="1"/>
      <c r="EUH228" s="1"/>
      <c r="EUI228" s="1"/>
      <c r="EUJ228" s="1"/>
      <c r="EUK228" s="1"/>
      <c r="EUL228" s="1"/>
      <c r="EUM228" s="1"/>
      <c r="EUN228" s="1"/>
      <c r="EUO228" s="1"/>
      <c r="EUP228" s="1"/>
      <c r="EUQ228" s="1"/>
      <c r="EUR228" s="1"/>
      <c r="EUS228" s="1"/>
      <c r="EUT228" s="1"/>
      <c r="EUU228" s="1"/>
      <c r="EUV228" s="1"/>
      <c r="EUW228" s="1"/>
      <c r="EUX228" s="1"/>
      <c r="EUY228" s="1"/>
      <c r="EUZ228" s="1"/>
      <c r="EVA228" s="1"/>
      <c r="EVB228" s="1"/>
      <c r="EVC228" s="1"/>
      <c r="EVD228" s="1"/>
      <c r="EVE228" s="1"/>
      <c r="EVF228" s="1"/>
      <c r="EVG228" s="1"/>
      <c r="EVH228" s="1"/>
      <c r="EVI228" s="1"/>
      <c r="EVJ228" s="1"/>
      <c r="EVK228" s="1"/>
      <c r="EVL228" s="1"/>
      <c r="EVM228" s="1"/>
      <c r="EVN228" s="1"/>
      <c r="EVO228" s="1"/>
      <c r="EVP228" s="1"/>
      <c r="EVQ228" s="1"/>
      <c r="EVR228" s="1"/>
      <c r="EVS228" s="1"/>
      <c r="EVT228" s="1"/>
      <c r="EVU228" s="1"/>
      <c r="EVV228" s="1"/>
      <c r="EVW228" s="1"/>
      <c r="EVX228" s="1"/>
      <c r="EVY228" s="1"/>
      <c r="EVZ228" s="1"/>
      <c r="EWA228" s="1"/>
      <c r="EWB228" s="1"/>
      <c r="EWC228" s="1"/>
      <c r="EWD228" s="1"/>
      <c r="EWE228" s="1"/>
      <c r="EWF228" s="1"/>
      <c r="EWG228" s="1"/>
      <c r="EWH228" s="1"/>
      <c r="EWI228" s="1"/>
      <c r="EWJ228" s="1"/>
      <c r="EWK228" s="1"/>
      <c r="EWL228" s="1"/>
      <c r="EWM228" s="1"/>
      <c r="EWN228" s="1"/>
      <c r="EWO228" s="1"/>
      <c r="EWP228" s="1"/>
      <c r="EWQ228" s="1"/>
      <c r="EWR228" s="1"/>
      <c r="EWS228" s="1"/>
      <c r="EWT228" s="1"/>
      <c r="EWU228" s="1"/>
      <c r="EWV228" s="1"/>
      <c r="EWW228" s="1"/>
      <c r="EWX228" s="1"/>
      <c r="EWY228" s="1"/>
      <c r="EWZ228" s="1"/>
      <c r="EXA228" s="1"/>
      <c r="EXB228" s="1"/>
      <c r="EXC228" s="1"/>
      <c r="EXD228" s="1"/>
      <c r="EXE228" s="1"/>
      <c r="EXF228" s="1"/>
      <c r="EXG228" s="1"/>
      <c r="EXH228" s="1"/>
      <c r="EXI228" s="1"/>
      <c r="EXJ228" s="1"/>
      <c r="EXK228" s="1"/>
      <c r="EXL228" s="1"/>
      <c r="EXM228" s="1"/>
      <c r="EXN228" s="1"/>
      <c r="EXO228" s="1"/>
      <c r="EXP228" s="1"/>
      <c r="EXQ228" s="1"/>
      <c r="EXR228" s="1"/>
      <c r="EXS228" s="1"/>
      <c r="EXT228" s="1"/>
      <c r="EXU228" s="1"/>
      <c r="EXV228" s="1"/>
      <c r="EXW228" s="1"/>
      <c r="EXX228" s="1"/>
      <c r="EXY228" s="1"/>
      <c r="EXZ228" s="1"/>
      <c r="EYA228" s="1"/>
      <c r="EYB228" s="1"/>
      <c r="EYC228" s="1"/>
      <c r="EYD228" s="1"/>
      <c r="EYE228" s="1"/>
      <c r="EYF228" s="1"/>
      <c r="EYG228" s="1"/>
      <c r="EYH228" s="1"/>
      <c r="EYI228" s="1"/>
      <c r="EYJ228" s="1"/>
      <c r="EYK228" s="1"/>
      <c r="EYL228" s="1"/>
      <c r="EYM228" s="1"/>
      <c r="EYN228" s="1"/>
      <c r="EYO228" s="1"/>
      <c r="EYP228" s="1"/>
      <c r="EYQ228" s="1"/>
      <c r="EYR228" s="1"/>
      <c r="EYS228" s="1"/>
      <c r="EYT228" s="1"/>
      <c r="EYU228" s="1"/>
      <c r="EYV228" s="1"/>
      <c r="EYW228" s="1"/>
      <c r="EYX228" s="1"/>
      <c r="EYY228" s="1"/>
      <c r="EYZ228" s="1"/>
      <c r="EZA228" s="1"/>
      <c r="EZB228" s="1"/>
      <c r="EZC228" s="1"/>
      <c r="EZD228" s="1"/>
      <c r="EZE228" s="1"/>
      <c r="EZF228" s="1"/>
      <c r="EZG228" s="1"/>
      <c r="EZH228" s="1"/>
      <c r="EZI228" s="1"/>
      <c r="EZJ228" s="1"/>
      <c r="EZK228" s="1"/>
      <c r="EZL228" s="1"/>
      <c r="EZM228" s="1"/>
      <c r="EZN228" s="1"/>
      <c r="EZO228" s="1"/>
      <c r="EZP228" s="1"/>
      <c r="EZQ228" s="1"/>
      <c r="EZR228" s="1"/>
      <c r="EZS228" s="1"/>
      <c r="EZT228" s="1"/>
      <c r="EZU228" s="1"/>
      <c r="EZV228" s="1"/>
      <c r="EZW228" s="1"/>
      <c r="EZX228" s="1"/>
      <c r="EZY228" s="1"/>
      <c r="EZZ228" s="1"/>
      <c r="FAA228" s="1"/>
      <c r="FAB228" s="1"/>
      <c r="FAC228" s="1"/>
      <c r="FAD228" s="1"/>
      <c r="FAE228" s="1"/>
      <c r="FAF228" s="1"/>
      <c r="FAG228" s="1"/>
      <c r="FAH228" s="1"/>
      <c r="FAI228" s="1"/>
      <c r="FAJ228" s="1"/>
      <c r="FAK228" s="1"/>
      <c r="FAL228" s="1"/>
      <c r="FAM228" s="1"/>
      <c r="FAN228" s="1"/>
      <c r="FAO228" s="1"/>
      <c r="FAP228" s="1"/>
      <c r="FAQ228" s="1"/>
      <c r="FAR228" s="1"/>
      <c r="FAS228" s="1"/>
      <c r="FAT228" s="1"/>
      <c r="FAU228" s="1"/>
      <c r="FAV228" s="1"/>
      <c r="FAW228" s="1"/>
      <c r="FAX228" s="1"/>
      <c r="FAY228" s="1"/>
      <c r="FAZ228" s="1"/>
      <c r="FBA228" s="1"/>
      <c r="FBB228" s="1"/>
      <c r="FBC228" s="1"/>
      <c r="FBD228" s="1"/>
      <c r="FBE228" s="1"/>
      <c r="FBF228" s="1"/>
      <c r="FBG228" s="1"/>
      <c r="FBH228" s="1"/>
      <c r="FBI228" s="1"/>
      <c r="FBJ228" s="1"/>
      <c r="FBK228" s="1"/>
      <c r="FBL228" s="1"/>
      <c r="FBM228" s="1"/>
      <c r="FBN228" s="1"/>
      <c r="FBO228" s="1"/>
      <c r="FBP228" s="1"/>
      <c r="FBQ228" s="1"/>
      <c r="FBR228" s="1"/>
      <c r="FBS228" s="1"/>
      <c r="FBT228" s="1"/>
      <c r="FBU228" s="1"/>
      <c r="FBV228" s="1"/>
      <c r="FBW228" s="1"/>
      <c r="FBX228" s="1"/>
      <c r="FBY228" s="1"/>
      <c r="FBZ228" s="1"/>
      <c r="FCA228" s="1"/>
      <c r="FCB228" s="1"/>
      <c r="FCC228" s="1"/>
      <c r="FCD228" s="1"/>
      <c r="FCE228" s="1"/>
      <c r="FCF228" s="1"/>
      <c r="FCG228" s="1"/>
      <c r="FCH228" s="1"/>
      <c r="FCI228" s="1"/>
      <c r="FCJ228" s="1"/>
      <c r="FCK228" s="1"/>
      <c r="FCL228" s="1"/>
      <c r="FCM228" s="1"/>
      <c r="FCN228" s="1"/>
      <c r="FCO228" s="1"/>
      <c r="FCP228" s="1"/>
      <c r="FCQ228" s="1"/>
      <c r="FCR228" s="1"/>
      <c r="FCS228" s="1"/>
      <c r="FCT228" s="1"/>
      <c r="FCU228" s="1"/>
      <c r="FCV228" s="1"/>
      <c r="FCW228" s="1"/>
      <c r="FCX228" s="1"/>
      <c r="FCY228" s="1"/>
      <c r="FCZ228" s="1"/>
      <c r="FDA228" s="1"/>
      <c r="FDB228" s="1"/>
      <c r="FDC228" s="1"/>
      <c r="FDD228" s="1"/>
      <c r="FDE228" s="1"/>
      <c r="FDF228" s="1"/>
      <c r="FDG228" s="1"/>
      <c r="FDH228" s="1"/>
      <c r="FDI228" s="1"/>
      <c r="FDJ228" s="1"/>
      <c r="FDK228" s="1"/>
      <c r="FDL228" s="1"/>
      <c r="FDM228" s="1"/>
      <c r="FDN228" s="1"/>
      <c r="FDO228" s="1"/>
      <c r="FDP228" s="1"/>
      <c r="FDQ228" s="1"/>
      <c r="FDR228" s="1"/>
      <c r="FDS228" s="1"/>
      <c r="FDT228" s="1"/>
      <c r="FDU228" s="1"/>
      <c r="FDV228" s="1"/>
      <c r="FDW228" s="1"/>
      <c r="FDX228" s="1"/>
      <c r="FDY228" s="1"/>
      <c r="FDZ228" s="1"/>
      <c r="FEA228" s="1"/>
      <c r="FEB228" s="1"/>
      <c r="FEC228" s="1"/>
      <c r="FED228" s="1"/>
      <c r="FEE228" s="1"/>
      <c r="FEF228" s="1"/>
      <c r="FEG228" s="1"/>
      <c r="FEH228" s="1"/>
      <c r="FEI228" s="1"/>
      <c r="FEJ228" s="1"/>
      <c r="FEK228" s="1"/>
      <c r="FEL228" s="1"/>
      <c r="FEM228" s="1"/>
      <c r="FEN228" s="1"/>
      <c r="FEO228" s="1"/>
      <c r="FEP228" s="1"/>
      <c r="FEQ228" s="1"/>
      <c r="FER228" s="1"/>
      <c r="FES228" s="1"/>
      <c r="FET228" s="1"/>
      <c r="FEU228" s="1"/>
      <c r="FEV228" s="1"/>
      <c r="FEW228" s="1"/>
      <c r="FEX228" s="1"/>
      <c r="FEY228" s="1"/>
      <c r="FEZ228" s="1"/>
      <c r="FFA228" s="1"/>
      <c r="FFB228" s="1"/>
      <c r="FFC228" s="1"/>
      <c r="FFD228" s="1"/>
      <c r="FFE228" s="1"/>
      <c r="FFF228" s="1"/>
      <c r="FFG228" s="1"/>
      <c r="FFH228" s="1"/>
      <c r="FFI228" s="1"/>
      <c r="FFJ228" s="1"/>
      <c r="FFK228" s="1"/>
      <c r="FFL228" s="1"/>
      <c r="FFM228" s="1"/>
      <c r="FFN228" s="1"/>
      <c r="FFO228" s="1"/>
      <c r="FFP228" s="1"/>
      <c r="FFQ228" s="1"/>
      <c r="FFR228" s="1"/>
      <c r="FFS228" s="1"/>
      <c r="FFT228" s="1"/>
      <c r="FFU228" s="1"/>
      <c r="FFV228" s="1"/>
      <c r="FFW228" s="1"/>
      <c r="FFX228" s="1"/>
      <c r="FFY228" s="1"/>
      <c r="FFZ228" s="1"/>
      <c r="FGA228" s="1"/>
      <c r="FGB228" s="1"/>
      <c r="FGC228" s="1"/>
      <c r="FGD228" s="1"/>
      <c r="FGE228" s="1"/>
      <c r="FGF228" s="1"/>
      <c r="FGG228" s="1"/>
      <c r="FGH228" s="1"/>
      <c r="FGI228" s="1"/>
      <c r="FGJ228" s="1"/>
      <c r="FGK228" s="1"/>
      <c r="FGL228" s="1"/>
      <c r="FGM228" s="1"/>
      <c r="FGN228" s="1"/>
      <c r="FGO228" s="1"/>
      <c r="FGP228" s="1"/>
      <c r="FGQ228" s="1"/>
      <c r="FGR228" s="1"/>
      <c r="FGS228" s="1"/>
      <c r="FGT228" s="1"/>
      <c r="FGU228" s="1"/>
      <c r="FGV228" s="1"/>
      <c r="FGW228" s="1"/>
      <c r="FGX228" s="1"/>
      <c r="FGY228" s="1"/>
      <c r="FGZ228" s="1"/>
      <c r="FHA228" s="1"/>
      <c r="FHB228" s="1"/>
      <c r="FHC228" s="1"/>
      <c r="FHD228" s="1"/>
      <c r="FHE228" s="1"/>
      <c r="FHF228" s="1"/>
      <c r="FHG228" s="1"/>
      <c r="FHH228" s="1"/>
      <c r="FHI228" s="1"/>
      <c r="FHJ228" s="1"/>
      <c r="FHK228" s="1"/>
      <c r="FHL228" s="1"/>
      <c r="FHM228" s="1"/>
      <c r="FHN228" s="1"/>
      <c r="FHO228" s="1"/>
      <c r="FHP228" s="1"/>
      <c r="FHQ228" s="1"/>
      <c r="FHR228" s="1"/>
      <c r="FHS228" s="1"/>
      <c r="FHT228" s="1"/>
      <c r="FHU228" s="1"/>
      <c r="FHV228" s="1"/>
      <c r="FHW228" s="1"/>
      <c r="FHX228" s="1"/>
      <c r="FHY228" s="1"/>
      <c r="FHZ228" s="1"/>
      <c r="FIA228" s="1"/>
      <c r="FIB228" s="1"/>
      <c r="FIC228" s="1"/>
      <c r="FID228" s="1"/>
      <c r="FIE228" s="1"/>
      <c r="FIF228" s="1"/>
      <c r="FIG228" s="1"/>
      <c r="FIH228" s="1"/>
      <c r="FII228" s="1"/>
      <c r="FIJ228" s="1"/>
      <c r="FIK228" s="1"/>
      <c r="FIL228" s="1"/>
      <c r="FIM228" s="1"/>
      <c r="FIN228" s="1"/>
      <c r="FIO228" s="1"/>
      <c r="FIP228" s="1"/>
      <c r="FIQ228" s="1"/>
      <c r="FIR228" s="1"/>
      <c r="FIS228" s="1"/>
      <c r="FIT228" s="1"/>
      <c r="FIU228" s="1"/>
      <c r="FIV228" s="1"/>
      <c r="FIW228" s="1"/>
      <c r="FIX228" s="1"/>
      <c r="FIY228" s="1"/>
      <c r="FIZ228" s="1"/>
      <c r="FJA228" s="1"/>
      <c r="FJB228" s="1"/>
      <c r="FJC228" s="1"/>
      <c r="FJD228" s="1"/>
      <c r="FJE228" s="1"/>
      <c r="FJF228" s="1"/>
      <c r="FJG228" s="1"/>
      <c r="FJH228" s="1"/>
      <c r="FJI228" s="1"/>
      <c r="FJJ228" s="1"/>
      <c r="FJK228" s="1"/>
      <c r="FJL228" s="1"/>
      <c r="FJM228" s="1"/>
      <c r="FJN228" s="1"/>
      <c r="FJO228" s="1"/>
      <c r="FJP228" s="1"/>
      <c r="FJQ228" s="1"/>
      <c r="FJR228" s="1"/>
      <c r="FJS228" s="1"/>
      <c r="FJT228" s="1"/>
      <c r="FJU228" s="1"/>
      <c r="FJV228" s="1"/>
      <c r="FJW228" s="1"/>
      <c r="FJX228" s="1"/>
      <c r="FJY228" s="1"/>
      <c r="FJZ228" s="1"/>
      <c r="FKA228" s="1"/>
      <c r="FKB228" s="1"/>
      <c r="FKC228" s="1"/>
      <c r="FKD228" s="1"/>
      <c r="FKE228" s="1"/>
      <c r="FKF228" s="1"/>
      <c r="FKG228" s="1"/>
      <c r="FKH228" s="1"/>
      <c r="FKI228" s="1"/>
      <c r="FKJ228" s="1"/>
      <c r="FKK228" s="1"/>
      <c r="FKL228" s="1"/>
      <c r="FKM228" s="1"/>
      <c r="FKN228" s="1"/>
      <c r="FKO228" s="1"/>
      <c r="FKP228" s="1"/>
      <c r="FKQ228" s="1"/>
      <c r="FKR228" s="1"/>
      <c r="FKS228" s="1"/>
      <c r="FKT228" s="1"/>
      <c r="FKU228" s="1"/>
      <c r="FKV228" s="1"/>
      <c r="FKW228" s="1"/>
      <c r="FKX228" s="1"/>
      <c r="FKY228" s="1"/>
      <c r="FKZ228" s="1"/>
      <c r="FLA228" s="1"/>
      <c r="FLB228" s="1"/>
      <c r="FLC228" s="1"/>
      <c r="FLD228" s="1"/>
      <c r="FLE228" s="1"/>
      <c r="FLF228" s="1"/>
      <c r="FLG228" s="1"/>
      <c r="FLH228" s="1"/>
      <c r="FLI228" s="1"/>
      <c r="FLJ228" s="1"/>
      <c r="FLK228" s="1"/>
      <c r="FLL228" s="1"/>
      <c r="FLM228" s="1"/>
      <c r="FLN228" s="1"/>
      <c r="FLO228" s="1"/>
      <c r="FLP228" s="1"/>
      <c r="FLQ228" s="1"/>
      <c r="FLR228" s="1"/>
      <c r="FLS228" s="1"/>
      <c r="FLT228" s="1"/>
      <c r="FLU228" s="1"/>
      <c r="FLV228" s="1"/>
      <c r="FLW228" s="1"/>
      <c r="FLX228" s="1"/>
      <c r="FLY228" s="1"/>
      <c r="FLZ228" s="1"/>
      <c r="FMA228" s="1"/>
      <c r="FMB228" s="1"/>
      <c r="FMC228" s="1"/>
      <c r="FMD228" s="1"/>
      <c r="FME228" s="1"/>
      <c r="FMF228" s="1"/>
      <c r="FMG228" s="1"/>
      <c r="FMH228" s="1"/>
      <c r="FMI228" s="1"/>
      <c r="FMJ228" s="1"/>
      <c r="FMK228" s="1"/>
      <c r="FML228" s="1"/>
      <c r="FMM228" s="1"/>
      <c r="FMN228" s="1"/>
      <c r="FMO228" s="1"/>
      <c r="FMP228" s="1"/>
      <c r="FMQ228" s="1"/>
      <c r="FMR228" s="1"/>
      <c r="FMS228" s="1"/>
      <c r="FMT228" s="1"/>
      <c r="FMU228" s="1"/>
      <c r="FMV228" s="1"/>
      <c r="FMW228" s="1"/>
      <c r="FMX228" s="1"/>
      <c r="FMY228" s="1"/>
      <c r="FMZ228" s="1"/>
      <c r="FNA228" s="1"/>
      <c r="FNB228" s="1"/>
      <c r="FNC228" s="1"/>
      <c r="FND228" s="1"/>
      <c r="FNE228" s="1"/>
      <c r="FNF228" s="1"/>
      <c r="FNG228" s="1"/>
      <c r="FNH228" s="1"/>
      <c r="FNI228" s="1"/>
      <c r="FNJ228" s="1"/>
      <c r="FNK228" s="1"/>
      <c r="FNL228" s="1"/>
      <c r="FNM228" s="1"/>
      <c r="FNN228" s="1"/>
      <c r="FNO228" s="1"/>
      <c r="FNP228" s="1"/>
      <c r="FNQ228" s="1"/>
      <c r="FNR228" s="1"/>
      <c r="FNS228" s="1"/>
      <c r="FNT228" s="1"/>
      <c r="FNU228" s="1"/>
      <c r="FNV228" s="1"/>
      <c r="FNW228" s="1"/>
      <c r="FNX228" s="1"/>
      <c r="FNY228" s="1"/>
      <c r="FNZ228" s="1"/>
      <c r="FOA228" s="1"/>
      <c r="FOB228" s="1"/>
      <c r="FOC228" s="1"/>
      <c r="FOD228" s="1"/>
      <c r="FOE228" s="1"/>
      <c r="FOF228" s="1"/>
      <c r="FOG228" s="1"/>
      <c r="FOH228" s="1"/>
      <c r="FOI228" s="1"/>
      <c r="FOJ228" s="1"/>
      <c r="FOK228" s="1"/>
      <c r="FOL228" s="1"/>
      <c r="FOM228" s="1"/>
      <c r="FON228" s="1"/>
      <c r="FOO228" s="1"/>
      <c r="FOP228" s="1"/>
      <c r="FOQ228" s="1"/>
      <c r="FOR228" s="1"/>
      <c r="FOS228" s="1"/>
      <c r="FOT228" s="1"/>
      <c r="FOU228" s="1"/>
      <c r="FOV228" s="1"/>
      <c r="FOW228" s="1"/>
      <c r="FOX228" s="1"/>
      <c r="FOY228" s="1"/>
      <c r="FOZ228" s="1"/>
      <c r="FPA228" s="1"/>
      <c r="FPB228" s="1"/>
      <c r="FPC228" s="1"/>
      <c r="FPD228" s="1"/>
      <c r="FPE228" s="1"/>
      <c r="FPF228" s="1"/>
      <c r="FPG228" s="1"/>
      <c r="FPH228" s="1"/>
      <c r="FPI228" s="1"/>
      <c r="FPJ228" s="1"/>
      <c r="FPK228" s="1"/>
      <c r="FPL228" s="1"/>
      <c r="FPM228" s="1"/>
      <c r="FPN228" s="1"/>
      <c r="FPO228" s="1"/>
      <c r="FPP228" s="1"/>
      <c r="FPQ228" s="1"/>
      <c r="FPR228" s="1"/>
      <c r="FPS228" s="1"/>
      <c r="FPT228" s="1"/>
      <c r="FPU228" s="1"/>
      <c r="FPV228" s="1"/>
      <c r="FPW228" s="1"/>
      <c r="FPX228" s="1"/>
      <c r="FPY228" s="1"/>
      <c r="FPZ228" s="1"/>
      <c r="FQA228" s="1"/>
      <c r="FQB228" s="1"/>
      <c r="FQC228" s="1"/>
      <c r="FQD228" s="1"/>
      <c r="FQE228" s="1"/>
      <c r="FQF228" s="1"/>
      <c r="FQG228" s="1"/>
      <c r="FQH228" s="1"/>
      <c r="FQI228" s="1"/>
      <c r="FQJ228" s="1"/>
      <c r="FQK228" s="1"/>
      <c r="FQL228" s="1"/>
      <c r="FQM228" s="1"/>
      <c r="FQN228" s="1"/>
      <c r="FQO228" s="1"/>
      <c r="FQP228" s="1"/>
      <c r="FQQ228" s="1"/>
      <c r="FQR228" s="1"/>
      <c r="FQS228" s="1"/>
      <c r="FQT228" s="1"/>
      <c r="FQU228" s="1"/>
      <c r="FQV228" s="1"/>
      <c r="FQW228" s="1"/>
      <c r="FQX228" s="1"/>
      <c r="FQY228" s="1"/>
      <c r="FQZ228" s="1"/>
      <c r="FRA228" s="1"/>
      <c r="FRB228" s="1"/>
      <c r="FRC228" s="1"/>
      <c r="FRD228" s="1"/>
      <c r="FRE228" s="1"/>
      <c r="FRF228" s="1"/>
      <c r="FRG228" s="1"/>
      <c r="FRH228" s="1"/>
      <c r="FRI228" s="1"/>
      <c r="FRJ228" s="1"/>
      <c r="FRK228" s="1"/>
      <c r="FRL228" s="1"/>
      <c r="FRM228" s="1"/>
      <c r="FRN228" s="1"/>
      <c r="FRO228" s="1"/>
      <c r="FRP228" s="1"/>
      <c r="FRQ228" s="1"/>
      <c r="FRR228" s="1"/>
      <c r="FRS228" s="1"/>
      <c r="FRT228" s="1"/>
      <c r="FRU228" s="1"/>
      <c r="FRV228" s="1"/>
      <c r="FRW228" s="1"/>
      <c r="FRX228" s="1"/>
      <c r="FRY228" s="1"/>
      <c r="FRZ228" s="1"/>
      <c r="FSA228" s="1"/>
      <c r="FSB228" s="1"/>
      <c r="FSC228" s="1"/>
      <c r="FSD228" s="1"/>
      <c r="FSE228" s="1"/>
      <c r="FSF228" s="1"/>
      <c r="FSG228" s="1"/>
      <c r="FSH228" s="1"/>
      <c r="FSI228" s="1"/>
      <c r="FSJ228" s="1"/>
      <c r="FSK228" s="1"/>
      <c r="FSL228" s="1"/>
      <c r="FSM228" s="1"/>
      <c r="FSN228" s="1"/>
      <c r="FSO228" s="1"/>
      <c r="FSP228" s="1"/>
      <c r="FSQ228" s="1"/>
      <c r="FSR228" s="1"/>
      <c r="FSS228" s="1"/>
      <c r="FST228" s="1"/>
      <c r="FSU228" s="1"/>
      <c r="FSV228" s="1"/>
      <c r="FSW228" s="1"/>
      <c r="FSX228" s="1"/>
      <c r="FSY228" s="1"/>
      <c r="FSZ228" s="1"/>
      <c r="FTA228" s="1"/>
      <c r="FTB228" s="1"/>
      <c r="FTC228" s="1"/>
      <c r="FTD228" s="1"/>
      <c r="FTE228" s="1"/>
      <c r="FTF228" s="1"/>
      <c r="FTG228" s="1"/>
      <c r="FTH228" s="1"/>
      <c r="FTI228" s="1"/>
      <c r="FTJ228" s="1"/>
      <c r="FTK228" s="1"/>
      <c r="FTL228" s="1"/>
      <c r="FTM228" s="1"/>
      <c r="FTN228" s="1"/>
      <c r="FTO228" s="1"/>
      <c r="FTP228" s="1"/>
      <c r="FTQ228" s="1"/>
      <c r="FTR228" s="1"/>
      <c r="FTS228" s="1"/>
      <c r="FTT228" s="1"/>
      <c r="FTU228" s="1"/>
      <c r="FTV228" s="1"/>
      <c r="FTW228" s="1"/>
      <c r="FTX228" s="1"/>
      <c r="FTY228" s="1"/>
      <c r="FTZ228" s="1"/>
      <c r="FUA228" s="1"/>
      <c r="FUB228" s="1"/>
      <c r="FUC228" s="1"/>
      <c r="FUD228" s="1"/>
      <c r="FUE228" s="1"/>
      <c r="FUF228" s="1"/>
      <c r="FUG228" s="1"/>
      <c r="FUH228" s="1"/>
      <c r="FUI228" s="1"/>
      <c r="FUJ228" s="1"/>
      <c r="FUK228" s="1"/>
      <c r="FUL228" s="1"/>
      <c r="FUM228" s="1"/>
      <c r="FUN228" s="1"/>
      <c r="FUO228" s="1"/>
      <c r="FUP228" s="1"/>
      <c r="FUQ228" s="1"/>
      <c r="FUR228" s="1"/>
      <c r="FUS228" s="1"/>
      <c r="FUT228" s="1"/>
      <c r="FUU228" s="1"/>
      <c r="FUV228" s="1"/>
      <c r="FUW228" s="1"/>
      <c r="FUX228" s="1"/>
      <c r="FUY228" s="1"/>
      <c r="FUZ228" s="1"/>
      <c r="FVA228" s="1"/>
      <c r="FVB228" s="1"/>
      <c r="FVC228" s="1"/>
      <c r="FVD228" s="1"/>
      <c r="FVE228" s="1"/>
      <c r="FVF228" s="1"/>
      <c r="FVG228" s="1"/>
      <c r="FVH228" s="1"/>
      <c r="FVI228" s="1"/>
      <c r="FVJ228" s="1"/>
      <c r="FVK228" s="1"/>
      <c r="FVL228" s="1"/>
      <c r="FVM228" s="1"/>
      <c r="FVN228" s="1"/>
      <c r="FVO228" s="1"/>
      <c r="FVP228" s="1"/>
      <c r="FVQ228" s="1"/>
      <c r="FVR228" s="1"/>
      <c r="FVS228" s="1"/>
      <c r="FVT228" s="1"/>
      <c r="FVU228" s="1"/>
      <c r="FVV228" s="1"/>
      <c r="FVW228" s="1"/>
      <c r="FVX228" s="1"/>
      <c r="FVY228" s="1"/>
      <c r="FVZ228" s="1"/>
      <c r="FWA228" s="1"/>
      <c r="FWB228" s="1"/>
      <c r="FWC228" s="1"/>
      <c r="FWD228" s="1"/>
      <c r="FWE228" s="1"/>
      <c r="FWF228" s="1"/>
      <c r="FWG228" s="1"/>
      <c r="FWH228" s="1"/>
      <c r="FWI228" s="1"/>
      <c r="FWJ228" s="1"/>
      <c r="FWK228" s="1"/>
      <c r="FWL228" s="1"/>
      <c r="FWM228" s="1"/>
      <c r="FWN228" s="1"/>
      <c r="FWO228" s="1"/>
      <c r="FWP228" s="1"/>
      <c r="FWQ228" s="1"/>
      <c r="FWR228" s="1"/>
      <c r="FWS228" s="1"/>
      <c r="FWT228" s="1"/>
      <c r="FWU228" s="1"/>
      <c r="FWV228" s="1"/>
      <c r="FWW228" s="1"/>
      <c r="FWX228" s="1"/>
      <c r="FWY228" s="1"/>
      <c r="FWZ228" s="1"/>
      <c r="FXA228" s="1"/>
      <c r="FXB228" s="1"/>
      <c r="FXC228" s="1"/>
      <c r="FXD228" s="1"/>
      <c r="FXE228" s="1"/>
      <c r="FXF228" s="1"/>
      <c r="FXG228" s="1"/>
      <c r="FXH228" s="1"/>
      <c r="FXI228" s="1"/>
      <c r="FXJ228" s="1"/>
      <c r="FXK228" s="1"/>
      <c r="FXL228" s="1"/>
      <c r="FXM228" s="1"/>
      <c r="FXN228" s="1"/>
      <c r="FXO228" s="1"/>
      <c r="FXP228" s="1"/>
      <c r="FXQ228" s="1"/>
      <c r="FXR228" s="1"/>
      <c r="FXS228" s="1"/>
      <c r="FXT228" s="1"/>
      <c r="FXU228" s="1"/>
      <c r="FXV228" s="1"/>
      <c r="FXW228" s="1"/>
      <c r="FXX228" s="1"/>
      <c r="FXY228" s="1"/>
      <c r="FXZ228" s="1"/>
      <c r="FYA228" s="1"/>
      <c r="FYB228" s="1"/>
      <c r="FYC228" s="1"/>
      <c r="FYD228" s="1"/>
      <c r="FYE228" s="1"/>
      <c r="FYF228" s="1"/>
      <c r="FYG228" s="1"/>
      <c r="FYH228" s="1"/>
      <c r="FYI228" s="1"/>
      <c r="FYJ228" s="1"/>
      <c r="FYK228" s="1"/>
      <c r="FYL228" s="1"/>
      <c r="FYM228" s="1"/>
      <c r="FYN228" s="1"/>
      <c r="FYO228" s="1"/>
      <c r="FYP228" s="1"/>
      <c r="FYQ228" s="1"/>
      <c r="FYR228" s="1"/>
      <c r="FYS228" s="1"/>
      <c r="FYT228" s="1"/>
      <c r="FYU228" s="1"/>
      <c r="FYV228" s="1"/>
      <c r="FYW228" s="1"/>
      <c r="FYX228" s="1"/>
      <c r="FYY228" s="1"/>
      <c r="FYZ228" s="1"/>
      <c r="FZA228" s="1"/>
      <c r="FZB228" s="1"/>
      <c r="FZC228" s="1"/>
      <c r="FZD228" s="1"/>
      <c r="FZE228" s="1"/>
      <c r="FZF228" s="1"/>
      <c r="FZG228" s="1"/>
      <c r="FZH228" s="1"/>
      <c r="FZI228" s="1"/>
      <c r="FZJ228" s="1"/>
      <c r="FZK228" s="1"/>
      <c r="FZL228" s="1"/>
      <c r="FZM228" s="1"/>
      <c r="FZN228" s="1"/>
      <c r="FZO228" s="1"/>
      <c r="FZP228" s="1"/>
      <c r="FZQ228" s="1"/>
      <c r="FZR228" s="1"/>
      <c r="FZS228" s="1"/>
      <c r="FZT228" s="1"/>
      <c r="FZU228" s="1"/>
      <c r="FZV228" s="1"/>
      <c r="FZW228" s="1"/>
      <c r="FZX228" s="1"/>
      <c r="FZY228" s="1"/>
      <c r="FZZ228" s="1"/>
      <c r="GAA228" s="1"/>
      <c r="GAB228" s="1"/>
      <c r="GAC228" s="1"/>
      <c r="GAD228" s="1"/>
      <c r="GAE228" s="1"/>
      <c r="GAF228" s="1"/>
      <c r="GAG228" s="1"/>
      <c r="GAH228" s="1"/>
      <c r="GAI228" s="1"/>
      <c r="GAJ228" s="1"/>
      <c r="GAK228" s="1"/>
      <c r="GAL228" s="1"/>
      <c r="GAM228" s="1"/>
      <c r="GAN228" s="1"/>
      <c r="GAO228" s="1"/>
      <c r="GAP228" s="1"/>
      <c r="GAQ228" s="1"/>
      <c r="GAR228" s="1"/>
      <c r="GAS228" s="1"/>
      <c r="GAT228" s="1"/>
      <c r="GAU228" s="1"/>
      <c r="GAV228" s="1"/>
      <c r="GAW228" s="1"/>
      <c r="GAX228" s="1"/>
      <c r="GAY228" s="1"/>
      <c r="GAZ228" s="1"/>
      <c r="GBA228" s="1"/>
      <c r="GBB228" s="1"/>
      <c r="GBC228" s="1"/>
      <c r="GBD228" s="1"/>
      <c r="GBE228" s="1"/>
      <c r="GBF228" s="1"/>
      <c r="GBG228" s="1"/>
      <c r="GBH228" s="1"/>
      <c r="GBI228" s="1"/>
      <c r="GBJ228" s="1"/>
      <c r="GBK228" s="1"/>
      <c r="GBL228" s="1"/>
      <c r="GBM228" s="1"/>
      <c r="GBN228" s="1"/>
      <c r="GBO228" s="1"/>
      <c r="GBP228" s="1"/>
      <c r="GBQ228" s="1"/>
      <c r="GBR228" s="1"/>
      <c r="GBS228" s="1"/>
      <c r="GBT228" s="1"/>
      <c r="GBU228" s="1"/>
      <c r="GBV228" s="1"/>
      <c r="GBW228" s="1"/>
      <c r="GBX228" s="1"/>
      <c r="GBY228" s="1"/>
      <c r="GBZ228" s="1"/>
      <c r="GCA228" s="1"/>
      <c r="GCB228" s="1"/>
      <c r="GCC228" s="1"/>
      <c r="GCD228" s="1"/>
      <c r="GCE228" s="1"/>
      <c r="GCF228" s="1"/>
      <c r="GCG228" s="1"/>
      <c r="GCH228" s="1"/>
      <c r="GCI228" s="1"/>
      <c r="GCJ228" s="1"/>
      <c r="GCK228" s="1"/>
      <c r="GCL228" s="1"/>
      <c r="GCM228" s="1"/>
      <c r="GCN228" s="1"/>
      <c r="GCO228" s="1"/>
      <c r="GCP228" s="1"/>
      <c r="GCQ228" s="1"/>
      <c r="GCR228" s="1"/>
      <c r="GCS228" s="1"/>
      <c r="GCT228" s="1"/>
      <c r="GCU228" s="1"/>
      <c r="GCV228" s="1"/>
      <c r="GCW228" s="1"/>
      <c r="GCX228" s="1"/>
      <c r="GCY228" s="1"/>
      <c r="GCZ228" s="1"/>
      <c r="GDA228" s="1"/>
      <c r="GDB228" s="1"/>
      <c r="GDC228" s="1"/>
      <c r="GDD228" s="1"/>
      <c r="GDE228" s="1"/>
      <c r="GDF228" s="1"/>
      <c r="GDG228" s="1"/>
      <c r="GDH228" s="1"/>
      <c r="GDI228" s="1"/>
      <c r="GDJ228" s="1"/>
      <c r="GDK228" s="1"/>
      <c r="GDL228" s="1"/>
      <c r="GDM228" s="1"/>
      <c r="GDN228" s="1"/>
      <c r="GDO228" s="1"/>
      <c r="GDP228" s="1"/>
      <c r="GDQ228" s="1"/>
      <c r="GDR228" s="1"/>
      <c r="GDS228" s="1"/>
      <c r="GDT228" s="1"/>
      <c r="GDU228" s="1"/>
      <c r="GDV228" s="1"/>
      <c r="GDW228" s="1"/>
      <c r="GDX228" s="1"/>
      <c r="GDY228" s="1"/>
      <c r="GDZ228" s="1"/>
      <c r="GEA228" s="1"/>
      <c r="GEB228" s="1"/>
      <c r="GEC228" s="1"/>
      <c r="GED228" s="1"/>
      <c r="GEE228" s="1"/>
      <c r="GEF228" s="1"/>
      <c r="GEG228" s="1"/>
      <c r="GEH228" s="1"/>
      <c r="GEI228" s="1"/>
      <c r="GEJ228" s="1"/>
      <c r="GEK228" s="1"/>
      <c r="GEL228" s="1"/>
      <c r="GEM228" s="1"/>
      <c r="GEN228" s="1"/>
      <c r="GEO228" s="1"/>
      <c r="GEP228" s="1"/>
      <c r="GEQ228" s="1"/>
      <c r="GER228" s="1"/>
      <c r="GES228" s="1"/>
      <c r="GET228" s="1"/>
      <c r="GEU228" s="1"/>
      <c r="GEV228" s="1"/>
      <c r="GEW228" s="1"/>
      <c r="GEX228" s="1"/>
      <c r="GEY228" s="1"/>
      <c r="GEZ228" s="1"/>
      <c r="GFA228" s="1"/>
      <c r="GFB228" s="1"/>
      <c r="GFC228" s="1"/>
      <c r="GFD228" s="1"/>
      <c r="GFE228" s="1"/>
      <c r="GFF228" s="1"/>
      <c r="GFG228" s="1"/>
      <c r="GFH228" s="1"/>
      <c r="GFI228" s="1"/>
      <c r="GFJ228" s="1"/>
      <c r="GFK228" s="1"/>
      <c r="GFL228" s="1"/>
      <c r="GFM228" s="1"/>
      <c r="GFN228" s="1"/>
      <c r="GFO228" s="1"/>
      <c r="GFP228" s="1"/>
      <c r="GFQ228" s="1"/>
      <c r="GFR228" s="1"/>
      <c r="GFS228" s="1"/>
      <c r="GFT228" s="1"/>
      <c r="GFU228" s="1"/>
      <c r="GFV228" s="1"/>
      <c r="GFW228" s="1"/>
      <c r="GFX228" s="1"/>
      <c r="GFY228" s="1"/>
      <c r="GFZ228" s="1"/>
      <c r="GGA228" s="1"/>
      <c r="GGB228" s="1"/>
      <c r="GGC228" s="1"/>
      <c r="GGD228" s="1"/>
      <c r="GGE228" s="1"/>
      <c r="GGF228" s="1"/>
      <c r="GGG228" s="1"/>
      <c r="GGH228" s="1"/>
      <c r="GGI228" s="1"/>
      <c r="GGJ228" s="1"/>
      <c r="GGK228" s="1"/>
      <c r="GGL228" s="1"/>
      <c r="GGM228" s="1"/>
      <c r="GGN228" s="1"/>
      <c r="GGO228" s="1"/>
      <c r="GGP228" s="1"/>
      <c r="GGQ228" s="1"/>
      <c r="GGR228" s="1"/>
      <c r="GGS228" s="1"/>
      <c r="GGT228" s="1"/>
      <c r="GGU228" s="1"/>
      <c r="GGV228" s="1"/>
      <c r="GGW228" s="1"/>
      <c r="GGX228" s="1"/>
      <c r="GGY228" s="1"/>
      <c r="GGZ228" s="1"/>
      <c r="GHA228" s="1"/>
      <c r="GHB228" s="1"/>
      <c r="GHC228" s="1"/>
      <c r="GHD228" s="1"/>
      <c r="GHE228" s="1"/>
      <c r="GHF228" s="1"/>
      <c r="GHG228" s="1"/>
      <c r="GHH228" s="1"/>
      <c r="GHI228" s="1"/>
      <c r="GHJ228" s="1"/>
      <c r="GHK228" s="1"/>
      <c r="GHL228" s="1"/>
      <c r="GHM228" s="1"/>
      <c r="GHN228" s="1"/>
      <c r="GHO228" s="1"/>
      <c r="GHP228" s="1"/>
      <c r="GHQ228" s="1"/>
      <c r="GHR228" s="1"/>
      <c r="GHS228" s="1"/>
      <c r="GHT228" s="1"/>
      <c r="GHU228" s="1"/>
      <c r="GHV228" s="1"/>
      <c r="GHW228" s="1"/>
      <c r="GHX228" s="1"/>
      <c r="GHY228" s="1"/>
      <c r="GHZ228" s="1"/>
      <c r="GIA228" s="1"/>
      <c r="GIB228" s="1"/>
      <c r="GIC228" s="1"/>
      <c r="GID228" s="1"/>
      <c r="GIE228" s="1"/>
      <c r="GIF228" s="1"/>
      <c r="GIG228" s="1"/>
      <c r="GIH228" s="1"/>
      <c r="GII228" s="1"/>
      <c r="GIJ228" s="1"/>
      <c r="GIK228" s="1"/>
      <c r="GIL228" s="1"/>
      <c r="GIM228" s="1"/>
      <c r="GIN228" s="1"/>
      <c r="GIO228" s="1"/>
      <c r="GIP228" s="1"/>
      <c r="GIQ228" s="1"/>
      <c r="GIR228" s="1"/>
      <c r="GIS228" s="1"/>
      <c r="GIT228" s="1"/>
      <c r="GIU228" s="1"/>
      <c r="GIV228" s="1"/>
      <c r="GIW228" s="1"/>
      <c r="GIX228" s="1"/>
      <c r="GIY228" s="1"/>
      <c r="GIZ228" s="1"/>
      <c r="GJA228" s="1"/>
      <c r="GJB228" s="1"/>
      <c r="GJC228" s="1"/>
      <c r="GJD228" s="1"/>
      <c r="GJE228" s="1"/>
      <c r="GJF228" s="1"/>
      <c r="GJG228" s="1"/>
      <c r="GJH228" s="1"/>
      <c r="GJI228" s="1"/>
      <c r="GJJ228" s="1"/>
      <c r="GJK228" s="1"/>
      <c r="GJL228" s="1"/>
      <c r="GJM228" s="1"/>
      <c r="GJN228" s="1"/>
      <c r="GJO228" s="1"/>
      <c r="GJP228" s="1"/>
      <c r="GJQ228" s="1"/>
      <c r="GJR228" s="1"/>
      <c r="GJS228" s="1"/>
      <c r="GJT228" s="1"/>
      <c r="GJU228" s="1"/>
      <c r="GJV228" s="1"/>
      <c r="GJW228" s="1"/>
      <c r="GJX228" s="1"/>
      <c r="GJY228" s="1"/>
      <c r="GJZ228" s="1"/>
      <c r="GKA228" s="1"/>
      <c r="GKB228" s="1"/>
      <c r="GKC228" s="1"/>
      <c r="GKD228" s="1"/>
      <c r="GKE228" s="1"/>
      <c r="GKF228" s="1"/>
      <c r="GKG228" s="1"/>
      <c r="GKH228" s="1"/>
      <c r="GKI228" s="1"/>
      <c r="GKJ228" s="1"/>
      <c r="GKK228" s="1"/>
      <c r="GKL228" s="1"/>
      <c r="GKM228" s="1"/>
      <c r="GKN228" s="1"/>
      <c r="GKO228" s="1"/>
      <c r="GKP228" s="1"/>
      <c r="GKQ228" s="1"/>
      <c r="GKR228" s="1"/>
      <c r="GKS228" s="1"/>
      <c r="GKT228" s="1"/>
      <c r="GKU228" s="1"/>
      <c r="GKV228" s="1"/>
      <c r="GKW228" s="1"/>
      <c r="GKX228" s="1"/>
      <c r="GKY228" s="1"/>
      <c r="GKZ228" s="1"/>
      <c r="GLA228" s="1"/>
      <c r="GLB228" s="1"/>
      <c r="GLC228" s="1"/>
      <c r="GLD228" s="1"/>
      <c r="GLE228" s="1"/>
      <c r="GLF228" s="1"/>
      <c r="GLG228" s="1"/>
      <c r="GLH228" s="1"/>
      <c r="GLI228" s="1"/>
      <c r="GLJ228" s="1"/>
      <c r="GLK228" s="1"/>
      <c r="GLL228" s="1"/>
      <c r="GLM228" s="1"/>
      <c r="GLN228" s="1"/>
      <c r="GLO228" s="1"/>
      <c r="GLP228" s="1"/>
      <c r="GLQ228" s="1"/>
      <c r="GLR228" s="1"/>
      <c r="GLS228" s="1"/>
      <c r="GLT228" s="1"/>
      <c r="GLU228" s="1"/>
      <c r="GLV228" s="1"/>
      <c r="GLW228" s="1"/>
      <c r="GLX228" s="1"/>
      <c r="GLY228" s="1"/>
      <c r="GLZ228" s="1"/>
      <c r="GMA228" s="1"/>
      <c r="GMB228" s="1"/>
      <c r="GMC228" s="1"/>
      <c r="GMD228" s="1"/>
      <c r="GME228" s="1"/>
      <c r="GMF228" s="1"/>
      <c r="GMG228" s="1"/>
      <c r="GMH228" s="1"/>
      <c r="GMI228" s="1"/>
      <c r="GMJ228" s="1"/>
      <c r="GMK228" s="1"/>
      <c r="GML228" s="1"/>
      <c r="GMM228" s="1"/>
      <c r="GMN228" s="1"/>
      <c r="GMO228" s="1"/>
      <c r="GMP228" s="1"/>
      <c r="GMQ228" s="1"/>
      <c r="GMR228" s="1"/>
      <c r="GMS228" s="1"/>
      <c r="GMT228" s="1"/>
      <c r="GMU228" s="1"/>
      <c r="GMV228" s="1"/>
      <c r="GMW228" s="1"/>
      <c r="GMX228" s="1"/>
      <c r="GMY228" s="1"/>
      <c r="GMZ228" s="1"/>
      <c r="GNA228" s="1"/>
      <c r="GNB228" s="1"/>
      <c r="GNC228" s="1"/>
      <c r="GND228" s="1"/>
      <c r="GNE228" s="1"/>
      <c r="GNF228" s="1"/>
      <c r="GNG228" s="1"/>
      <c r="GNH228" s="1"/>
      <c r="GNI228" s="1"/>
      <c r="GNJ228" s="1"/>
      <c r="GNK228" s="1"/>
      <c r="GNL228" s="1"/>
      <c r="GNM228" s="1"/>
      <c r="GNN228" s="1"/>
      <c r="GNO228" s="1"/>
      <c r="GNP228" s="1"/>
      <c r="GNQ228" s="1"/>
      <c r="GNR228" s="1"/>
      <c r="GNS228" s="1"/>
      <c r="GNT228" s="1"/>
      <c r="GNU228" s="1"/>
      <c r="GNV228" s="1"/>
      <c r="GNW228" s="1"/>
      <c r="GNX228" s="1"/>
      <c r="GNY228" s="1"/>
      <c r="GNZ228" s="1"/>
      <c r="GOA228" s="1"/>
      <c r="GOB228" s="1"/>
      <c r="GOC228" s="1"/>
      <c r="GOD228" s="1"/>
      <c r="GOE228" s="1"/>
      <c r="GOF228" s="1"/>
      <c r="GOG228" s="1"/>
      <c r="GOH228" s="1"/>
      <c r="GOI228" s="1"/>
      <c r="GOJ228" s="1"/>
      <c r="GOK228" s="1"/>
      <c r="GOL228" s="1"/>
      <c r="GOM228" s="1"/>
      <c r="GON228" s="1"/>
      <c r="GOO228" s="1"/>
      <c r="GOP228" s="1"/>
      <c r="GOQ228" s="1"/>
      <c r="GOR228" s="1"/>
      <c r="GOS228" s="1"/>
      <c r="GOT228" s="1"/>
      <c r="GOU228" s="1"/>
      <c r="GOV228" s="1"/>
      <c r="GOW228" s="1"/>
      <c r="GOX228" s="1"/>
      <c r="GOY228" s="1"/>
      <c r="GOZ228" s="1"/>
      <c r="GPA228" s="1"/>
      <c r="GPB228" s="1"/>
      <c r="GPC228" s="1"/>
      <c r="GPD228" s="1"/>
      <c r="GPE228" s="1"/>
      <c r="GPF228" s="1"/>
      <c r="GPG228" s="1"/>
      <c r="GPH228" s="1"/>
      <c r="GPI228" s="1"/>
      <c r="GPJ228" s="1"/>
      <c r="GPK228" s="1"/>
      <c r="GPL228" s="1"/>
      <c r="GPM228" s="1"/>
      <c r="GPN228" s="1"/>
      <c r="GPO228" s="1"/>
      <c r="GPP228" s="1"/>
      <c r="GPQ228" s="1"/>
      <c r="GPR228" s="1"/>
      <c r="GPS228" s="1"/>
      <c r="GPT228" s="1"/>
      <c r="GPU228" s="1"/>
      <c r="GPV228" s="1"/>
      <c r="GPW228" s="1"/>
      <c r="GPX228" s="1"/>
      <c r="GPY228" s="1"/>
      <c r="GPZ228" s="1"/>
      <c r="GQA228" s="1"/>
      <c r="GQB228" s="1"/>
      <c r="GQC228" s="1"/>
      <c r="GQD228" s="1"/>
      <c r="GQE228" s="1"/>
      <c r="GQF228" s="1"/>
      <c r="GQG228" s="1"/>
      <c r="GQH228" s="1"/>
      <c r="GQI228" s="1"/>
      <c r="GQJ228" s="1"/>
      <c r="GQK228" s="1"/>
      <c r="GQL228" s="1"/>
      <c r="GQM228" s="1"/>
      <c r="GQN228" s="1"/>
      <c r="GQO228" s="1"/>
      <c r="GQP228" s="1"/>
      <c r="GQQ228" s="1"/>
      <c r="GQR228" s="1"/>
      <c r="GQS228" s="1"/>
      <c r="GQT228" s="1"/>
      <c r="GQU228" s="1"/>
      <c r="GQV228" s="1"/>
      <c r="GQW228" s="1"/>
      <c r="GQX228" s="1"/>
      <c r="GQY228" s="1"/>
      <c r="GQZ228" s="1"/>
      <c r="GRA228" s="1"/>
      <c r="GRB228" s="1"/>
      <c r="GRC228" s="1"/>
      <c r="GRD228" s="1"/>
      <c r="GRE228" s="1"/>
      <c r="GRF228" s="1"/>
      <c r="GRG228" s="1"/>
      <c r="GRH228" s="1"/>
      <c r="GRI228" s="1"/>
      <c r="GRJ228" s="1"/>
      <c r="GRK228" s="1"/>
      <c r="GRL228" s="1"/>
      <c r="GRM228" s="1"/>
      <c r="GRN228" s="1"/>
      <c r="GRO228" s="1"/>
      <c r="GRP228" s="1"/>
      <c r="GRQ228" s="1"/>
      <c r="GRR228" s="1"/>
      <c r="GRS228" s="1"/>
      <c r="GRT228" s="1"/>
      <c r="GRU228" s="1"/>
      <c r="GRV228" s="1"/>
      <c r="GRW228" s="1"/>
      <c r="GRX228" s="1"/>
      <c r="GRY228" s="1"/>
      <c r="GRZ228" s="1"/>
      <c r="GSA228" s="1"/>
      <c r="GSB228" s="1"/>
      <c r="GSC228" s="1"/>
      <c r="GSD228" s="1"/>
      <c r="GSE228" s="1"/>
      <c r="GSF228" s="1"/>
      <c r="GSG228" s="1"/>
      <c r="GSH228" s="1"/>
      <c r="GSI228" s="1"/>
      <c r="GSJ228" s="1"/>
      <c r="GSK228" s="1"/>
      <c r="GSL228" s="1"/>
      <c r="GSM228" s="1"/>
      <c r="GSN228" s="1"/>
      <c r="GSO228" s="1"/>
      <c r="GSP228" s="1"/>
      <c r="GSQ228" s="1"/>
      <c r="GSR228" s="1"/>
      <c r="GSS228" s="1"/>
      <c r="GST228" s="1"/>
      <c r="GSU228" s="1"/>
      <c r="GSV228" s="1"/>
      <c r="GSW228" s="1"/>
      <c r="GSX228" s="1"/>
      <c r="GSY228" s="1"/>
      <c r="GSZ228" s="1"/>
      <c r="GTA228" s="1"/>
      <c r="GTB228" s="1"/>
      <c r="GTC228" s="1"/>
      <c r="GTD228" s="1"/>
      <c r="GTE228" s="1"/>
      <c r="GTF228" s="1"/>
      <c r="GTG228" s="1"/>
      <c r="GTH228" s="1"/>
      <c r="GTI228" s="1"/>
      <c r="GTJ228" s="1"/>
      <c r="GTK228" s="1"/>
      <c r="GTL228" s="1"/>
      <c r="GTM228" s="1"/>
      <c r="GTN228" s="1"/>
      <c r="GTO228" s="1"/>
      <c r="GTP228" s="1"/>
      <c r="GTQ228" s="1"/>
      <c r="GTR228" s="1"/>
      <c r="GTS228" s="1"/>
      <c r="GTT228" s="1"/>
      <c r="GTU228" s="1"/>
      <c r="GTV228" s="1"/>
      <c r="GTW228" s="1"/>
      <c r="GTX228" s="1"/>
      <c r="GTY228" s="1"/>
      <c r="GTZ228" s="1"/>
      <c r="GUA228" s="1"/>
      <c r="GUB228" s="1"/>
      <c r="GUC228" s="1"/>
      <c r="GUD228" s="1"/>
      <c r="GUE228" s="1"/>
      <c r="GUF228" s="1"/>
      <c r="GUG228" s="1"/>
      <c r="GUH228" s="1"/>
      <c r="GUI228" s="1"/>
      <c r="GUJ228" s="1"/>
      <c r="GUK228" s="1"/>
      <c r="GUL228" s="1"/>
      <c r="GUM228" s="1"/>
      <c r="GUN228" s="1"/>
      <c r="GUO228" s="1"/>
      <c r="GUP228" s="1"/>
      <c r="GUQ228" s="1"/>
      <c r="GUR228" s="1"/>
      <c r="GUS228" s="1"/>
      <c r="GUT228" s="1"/>
      <c r="GUU228" s="1"/>
      <c r="GUV228" s="1"/>
      <c r="GUW228" s="1"/>
      <c r="GUX228" s="1"/>
      <c r="GUY228" s="1"/>
      <c r="GUZ228" s="1"/>
      <c r="GVA228" s="1"/>
      <c r="GVB228" s="1"/>
      <c r="GVC228" s="1"/>
      <c r="GVD228" s="1"/>
      <c r="GVE228" s="1"/>
      <c r="GVF228" s="1"/>
      <c r="GVG228" s="1"/>
      <c r="GVH228" s="1"/>
      <c r="GVI228" s="1"/>
      <c r="GVJ228" s="1"/>
      <c r="GVK228" s="1"/>
      <c r="GVL228" s="1"/>
      <c r="GVM228" s="1"/>
      <c r="GVN228" s="1"/>
      <c r="GVO228" s="1"/>
      <c r="GVP228" s="1"/>
      <c r="GVQ228" s="1"/>
      <c r="GVR228" s="1"/>
      <c r="GVS228" s="1"/>
      <c r="GVT228" s="1"/>
      <c r="GVU228" s="1"/>
      <c r="GVV228" s="1"/>
      <c r="GVW228" s="1"/>
      <c r="GVX228" s="1"/>
      <c r="GVY228" s="1"/>
      <c r="GVZ228" s="1"/>
      <c r="GWA228" s="1"/>
      <c r="GWB228" s="1"/>
      <c r="GWC228" s="1"/>
      <c r="GWD228" s="1"/>
      <c r="GWE228" s="1"/>
      <c r="GWF228" s="1"/>
      <c r="GWG228" s="1"/>
      <c r="GWH228" s="1"/>
      <c r="GWI228" s="1"/>
      <c r="GWJ228" s="1"/>
      <c r="GWK228" s="1"/>
      <c r="GWL228" s="1"/>
      <c r="GWM228" s="1"/>
      <c r="GWN228" s="1"/>
      <c r="GWO228" s="1"/>
      <c r="GWP228" s="1"/>
      <c r="GWQ228" s="1"/>
      <c r="GWR228" s="1"/>
      <c r="GWS228" s="1"/>
      <c r="GWT228" s="1"/>
      <c r="GWU228" s="1"/>
      <c r="GWV228" s="1"/>
      <c r="GWW228" s="1"/>
      <c r="GWX228" s="1"/>
      <c r="GWY228" s="1"/>
      <c r="GWZ228" s="1"/>
      <c r="GXA228" s="1"/>
      <c r="GXB228" s="1"/>
      <c r="GXC228" s="1"/>
      <c r="GXD228" s="1"/>
      <c r="GXE228" s="1"/>
      <c r="GXF228" s="1"/>
      <c r="GXG228" s="1"/>
      <c r="GXH228" s="1"/>
      <c r="GXI228" s="1"/>
      <c r="GXJ228" s="1"/>
      <c r="GXK228" s="1"/>
      <c r="GXL228" s="1"/>
      <c r="GXM228" s="1"/>
      <c r="GXN228" s="1"/>
      <c r="GXO228" s="1"/>
      <c r="GXP228" s="1"/>
      <c r="GXQ228" s="1"/>
      <c r="GXR228" s="1"/>
      <c r="GXS228" s="1"/>
      <c r="GXT228" s="1"/>
      <c r="GXU228" s="1"/>
      <c r="GXV228" s="1"/>
      <c r="GXW228" s="1"/>
      <c r="GXX228" s="1"/>
      <c r="GXY228" s="1"/>
      <c r="GXZ228" s="1"/>
      <c r="GYA228" s="1"/>
      <c r="GYB228" s="1"/>
      <c r="GYC228" s="1"/>
      <c r="GYD228" s="1"/>
      <c r="GYE228" s="1"/>
      <c r="GYF228" s="1"/>
      <c r="GYG228" s="1"/>
      <c r="GYH228" s="1"/>
      <c r="GYI228" s="1"/>
      <c r="GYJ228" s="1"/>
      <c r="GYK228" s="1"/>
      <c r="GYL228" s="1"/>
      <c r="GYM228" s="1"/>
      <c r="GYN228" s="1"/>
      <c r="GYO228" s="1"/>
      <c r="GYP228" s="1"/>
      <c r="GYQ228" s="1"/>
      <c r="GYR228" s="1"/>
      <c r="GYS228" s="1"/>
      <c r="GYT228" s="1"/>
      <c r="GYU228" s="1"/>
      <c r="GYV228" s="1"/>
      <c r="GYW228" s="1"/>
      <c r="GYX228" s="1"/>
      <c r="GYY228" s="1"/>
      <c r="GYZ228" s="1"/>
      <c r="GZA228" s="1"/>
      <c r="GZB228" s="1"/>
      <c r="GZC228" s="1"/>
      <c r="GZD228" s="1"/>
      <c r="GZE228" s="1"/>
      <c r="GZF228" s="1"/>
      <c r="GZG228" s="1"/>
      <c r="GZH228" s="1"/>
      <c r="GZI228" s="1"/>
      <c r="GZJ228" s="1"/>
      <c r="GZK228" s="1"/>
      <c r="GZL228" s="1"/>
      <c r="GZM228" s="1"/>
      <c r="GZN228" s="1"/>
      <c r="GZO228" s="1"/>
      <c r="GZP228" s="1"/>
      <c r="GZQ228" s="1"/>
      <c r="GZR228" s="1"/>
      <c r="GZS228" s="1"/>
      <c r="GZT228" s="1"/>
      <c r="GZU228" s="1"/>
      <c r="GZV228" s="1"/>
      <c r="GZW228" s="1"/>
      <c r="GZX228" s="1"/>
      <c r="GZY228" s="1"/>
      <c r="GZZ228" s="1"/>
      <c r="HAA228" s="1"/>
      <c r="HAB228" s="1"/>
      <c r="HAC228" s="1"/>
      <c r="HAD228" s="1"/>
      <c r="HAE228" s="1"/>
      <c r="HAF228" s="1"/>
      <c r="HAG228" s="1"/>
      <c r="HAH228" s="1"/>
      <c r="HAI228" s="1"/>
      <c r="HAJ228" s="1"/>
      <c r="HAK228" s="1"/>
      <c r="HAL228" s="1"/>
      <c r="HAM228" s="1"/>
      <c r="HAN228" s="1"/>
      <c r="HAO228" s="1"/>
      <c r="HAP228" s="1"/>
      <c r="HAQ228" s="1"/>
      <c r="HAR228" s="1"/>
      <c r="HAS228" s="1"/>
      <c r="HAT228" s="1"/>
      <c r="HAU228" s="1"/>
      <c r="HAV228" s="1"/>
      <c r="HAW228" s="1"/>
      <c r="HAX228" s="1"/>
      <c r="HAY228" s="1"/>
      <c r="HAZ228" s="1"/>
      <c r="HBA228" s="1"/>
      <c r="HBB228" s="1"/>
      <c r="HBC228" s="1"/>
      <c r="HBD228" s="1"/>
      <c r="HBE228" s="1"/>
      <c r="HBF228" s="1"/>
      <c r="HBG228" s="1"/>
      <c r="HBH228" s="1"/>
      <c r="HBI228" s="1"/>
      <c r="HBJ228" s="1"/>
      <c r="HBK228" s="1"/>
      <c r="HBL228" s="1"/>
      <c r="HBM228" s="1"/>
      <c r="HBN228" s="1"/>
      <c r="HBO228" s="1"/>
      <c r="HBP228" s="1"/>
      <c r="HBQ228" s="1"/>
      <c r="HBR228" s="1"/>
      <c r="HBS228" s="1"/>
      <c r="HBT228" s="1"/>
      <c r="HBU228" s="1"/>
      <c r="HBV228" s="1"/>
      <c r="HBW228" s="1"/>
      <c r="HBX228" s="1"/>
      <c r="HBY228" s="1"/>
      <c r="HBZ228" s="1"/>
      <c r="HCA228" s="1"/>
      <c r="HCB228" s="1"/>
      <c r="HCC228" s="1"/>
      <c r="HCD228" s="1"/>
      <c r="HCE228" s="1"/>
      <c r="HCF228" s="1"/>
      <c r="HCG228" s="1"/>
      <c r="HCH228" s="1"/>
      <c r="HCI228" s="1"/>
      <c r="HCJ228" s="1"/>
      <c r="HCK228" s="1"/>
      <c r="HCL228" s="1"/>
      <c r="HCM228" s="1"/>
      <c r="HCN228" s="1"/>
      <c r="HCO228" s="1"/>
      <c r="HCP228" s="1"/>
      <c r="HCQ228" s="1"/>
      <c r="HCR228" s="1"/>
      <c r="HCS228" s="1"/>
      <c r="HCT228" s="1"/>
      <c r="HCU228" s="1"/>
      <c r="HCV228" s="1"/>
      <c r="HCW228" s="1"/>
      <c r="HCX228" s="1"/>
      <c r="HCY228" s="1"/>
      <c r="HCZ228" s="1"/>
      <c r="HDA228" s="1"/>
      <c r="HDB228" s="1"/>
      <c r="HDC228" s="1"/>
      <c r="HDD228" s="1"/>
      <c r="HDE228" s="1"/>
      <c r="HDF228" s="1"/>
      <c r="HDG228" s="1"/>
      <c r="HDH228" s="1"/>
      <c r="HDI228" s="1"/>
      <c r="HDJ228" s="1"/>
      <c r="HDK228" s="1"/>
      <c r="HDL228" s="1"/>
      <c r="HDM228" s="1"/>
      <c r="HDN228" s="1"/>
      <c r="HDO228" s="1"/>
      <c r="HDP228" s="1"/>
      <c r="HDQ228" s="1"/>
      <c r="HDR228" s="1"/>
      <c r="HDS228" s="1"/>
      <c r="HDT228" s="1"/>
      <c r="HDU228" s="1"/>
      <c r="HDV228" s="1"/>
      <c r="HDW228" s="1"/>
      <c r="HDX228" s="1"/>
      <c r="HDY228" s="1"/>
      <c r="HDZ228" s="1"/>
      <c r="HEA228" s="1"/>
      <c r="HEB228" s="1"/>
      <c r="HEC228" s="1"/>
      <c r="HED228" s="1"/>
      <c r="HEE228" s="1"/>
      <c r="HEF228" s="1"/>
      <c r="HEG228" s="1"/>
      <c r="HEH228" s="1"/>
      <c r="HEI228" s="1"/>
      <c r="HEJ228" s="1"/>
      <c r="HEK228" s="1"/>
      <c r="HEL228" s="1"/>
      <c r="HEM228" s="1"/>
      <c r="HEN228" s="1"/>
      <c r="HEO228" s="1"/>
      <c r="HEP228" s="1"/>
      <c r="HEQ228" s="1"/>
      <c r="HER228" s="1"/>
      <c r="HES228" s="1"/>
      <c r="HET228" s="1"/>
      <c r="HEU228" s="1"/>
      <c r="HEV228" s="1"/>
      <c r="HEW228" s="1"/>
      <c r="HEX228" s="1"/>
      <c r="HEY228" s="1"/>
      <c r="HEZ228" s="1"/>
      <c r="HFA228" s="1"/>
      <c r="HFB228" s="1"/>
      <c r="HFC228" s="1"/>
      <c r="HFD228" s="1"/>
      <c r="HFE228" s="1"/>
      <c r="HFF228" s="1"/>
      <c r="HFG228" s="1"/>
      <c r="HFH228" s="1"/>
      <c r="HFI228" s="1"/>
      <c r="HFJ228" s="1"/>
      <c r="HFK228" s="1"/>
      <c r="HFL228" s="1"/>
      <c r="HFM228" s="1"/>
      <c r="HFN228" s="1"/>
      <c r="HFO228" s="1"/>
      <c r="HFP228" s="1"/>
      <c r="HFQ228" s="1"/>
      <c r="HFR228" s="1"/>
      <c r="HFS228" s="1"/>
      <c r="HFT228" s="1"/>
      <c r="HFU228" s="1"/>
      <c r="HFV228" s="1"/>
      <c r="HFW228" s="1"/>
      <c r="HFX228" s="1"/>
      <c r="HFY228" s="1"/>
      <c r="HFZ228" s="1"/>
      <c r="HGA228" s="1"/>
      <c r="HGB228" s="1"/>
      <c r="HGC228" s="1"/>
      <c r="HGD228" s="1"/>
      <c r="HGE228" s="1"/>
      <c r="HGF228" s="1"/>
      <c r="HGG228" s="1"/>
      <c r="HGH228" s="1"/>
      <c r="HGI228" s="1"/>
      <c r="HGJ228" s="1"/>
      <c r="HGK228" s="1"/>
      <c r="HGL228" s="1"/>
      <c r="HGM228" s="1"/>
      <c r="HGN228" s="1"/>
      <c r="HGO228" s="1"/>
      <c r="HGP228" s="1"/>
      <c r="HGQ228" s="1"/>
      <c r="HGR228" s="1"/>
      <c r="HGS228" s="1"/>
      <c r="HGT228" s="1"/>
      <c r="HGU228" s="1"/>
      <c r="HGV228" s="1"/>
      <c r="HGW228" s="1"/>
      <c r="HGX228" s="1"/>
      <c r="HGY228" s="1"/>
      <c r="HGZ228" s="1"/>
      <c r="HHA228" s="1"/>
      <c r="HHB228" s="1"/>
      <c r="HHC228" s="1"/>
      <c r="HHD228" s="1"/>
      <c r="HHE228" s="1"/>
      <c r="HHF228" s="1"/>
      <c r="HHG228" s="1"/>
      <c r="HHH228" s="1"/>
      <c r="HHI228" s="1"/>
      <c r="HHJ228" s="1"/>
      <c r="HHK228" s="1"/>
      <c r="HHL228" s="1"/>
      <c r="HHM228" s="1"/>
      <c r="HHN228" s="1"/>
      <c r="HHO228" s="1"/>
      <c r="HHP228" s="1"/>
      <c r="HHQ228" s="1"/>
      <c r="HHR228" s="1"/>
      <c r="HHS228" s="1"/>
      <c r="HHT228" s="1"/>
      <c r="HHU228" s="1"/>
      <c r="HHV228" s="1"/>
      <c r="HHW228" s="1"/>
      <c r="HHX228" s="1"/>
      <c r="HHY228" s="1"/>
      <c r="HHZ228" s="1"/>
      <c r="HIA228" s="1"/>
      <c r="HIB228" s="1"/>
      <c r="HIC228" s="1"/>
      <c r="HID228" s="1"/>
      <c r="HIE228" s="1"/>
      <c r="HIF228" s="1"/>
      <c r="HIG228" s="1"/>
      <c r="HIH228" s="1"/>
      <c r="HII228" s="1"/>
      <c r="HIJ228" s="1"/>
      <c r="HIK228" s="1"/>
      <c r="HIL228" s="1"/>
      <c r="HIM228" s="1"/>
      <c r="HIN228" s="1"/>
      <c r="HIO228" s="1"/>
      <c r="HIP228" s="1"/>
      <c r="HIQ228" s="1"/>
      <c r="HIR228" s="1"/>
      <c r="HIS228" s="1"/>
      <c r="HIT228" s="1"/>
      <c r="HIU228" s="1"/>
      <c r="HIV228" s="1"/>
      <c r="HIW228" s="1"/>
      <c r="HIX228" s="1"/>
      <c r="HIY228" s="1"/>
      <c r="HIZ228" s="1"/>
      <c r="HJA228" s="1"/>
      <c r="HJB228" s="1"/>
      <c r="HJC228" s="1"/>
      <c r="HJD228" s="1"/>
      <c r="HJE228" s="1"/>
      <c r="HJF228" s="1"/>
      <c r="HJG228" s="1"/>
      <c r="HJH228" s="1"/>
      <c r="HJI228" s="1"/>
      <c r="HJJ228" s="1"/>
      <c r="HJK228" s="1"/>
      <c r="HJL228" s="1"/>
      <c r="HJM228" s="1"/>
      <c r="HJN228" s="1"/>
      <c r="HJO228" s="1"/>
      <c r="HJP228" s="1"/>
      <c r="HJQ228" s="1"/>
      <c r="HJR228" s="1"/>
      <c r="HJS228" s="1"/>
      <c r="HJT228" s="1"/>
      <c r="HJU228" s="1"/>
      <c r="HJV228" s="1"/>
      <c r="HJW228" s="1"/>
      <c r="HJX228" s="1"/>
      <c r="HJY228" s="1"/>
      <c r="HJZ228" s="1"/>
      <c r="HKA228" s="1"/>
      <c r="HKB228" s="1"/>
      <c r="HKC228" s="1"/>
      <c r="HKD228" s="1"/>
      <c r="HKE228" s="1"/>
      <c r="HKF228" s="1"/>
      <c r="HKG228" s="1"/>
      <c r="HKH228" s="1"/>
      <c r="HKI228" s="1"/>
      <c r="HKJ228" s="1"/>
      <c r="HKK228" s="1"/>
      <c r="HKL228" s="1"/>
      <c r="HKM228" s="1"/>
      <c r="HKN228" s="1"/>
      <c r="HKO228" s="1"/>
      <c r="HKP228" s="1"/>
      <c r="HKQ228" s="1"/>
      <c r="HKR228" s="1"/>
      <c r="HKS228" s="1"/>
      <c r="HKT228" s="1"/>
      <c r="HKU228" s="1"/>
      <c r="HKV228" s="1"/>
      <c r="HKW228" s="1"/>
      <c r="HKX228" s="1"/>
      <c r="HKY228" s="1"/>
      <c r="HKZ228" s="1"/>
      <c r="HLA228" s="1"/>
      <c r="HLB228" s="1"/>
      <c r="HLC228" s="1"/>
      <c r="HLD228" s="1"/>
      <c r="HLE228" s="1"/>
      <c r="HLF228" s="1"/>
      <c r="HLG228" s="1"/>
      <c r="HLH228" s="1"/>
      <c r="HLI228" s="1"/>
      <c r="HLJ228" s="1"/>
      <c r="HLK228" s="1"/>
      <c r="HLL228" s="1"/>
      <c r="HLM228" s="1"/>
      <c r="HLN228" s="1"/>
      <c r="HLO228" s="1"/>
      <c r="HLP228" s="1"/>
      <c r="HLQ228" s="1"/>
      <c r="HLR228" s="1"/>
      <c r="HLS228" s="1"/>
      <c r="HLT228" s="1"/>
      <c r="HLU228" s="1"/>
      <c r="HLV228" s="1"/>
      <c r="HLW228" s="1"/>
      <c r="HLX228" s="1"/>
      <c r="HLY228" s="1"/>
      <c r="HLZ228" s="1"/>
      <c r="HMA228" s="1"/>
      <c r="HMB228" s="1"/>
      <c r="HMC228" s="1"/>
      <c r="HMD228" s="1"/>
      <c r="HME228" s="1"/>
      <c r="HMF228" s="1"/>
      <c r="HMG228" s="1"/>
      <c r="HMH228" s="1"/>
      <c r="HMI228" s="1"/>
      <c r="HMJ228" s="1"/>
      <c r="HMK228" s="1"/>
      <c r="HML228" s="1"/>
      <c r="HMM228" s="1"/>
      <c r="HMN228" s="1"/>
      <c r="HMO228" s="1"/>
      <c r="HMP228" s="1"/>
      <c r="HMQ228" s="1"/>
      <c r="HMR228" s="1"/>
      <c r="HMS228" s="1"/>
      <c r="HMT228" s="1"/>
      <c r="HMU228" s="1"/>
      <c r="HMV228" s="1"/>
      <c r="HMW228" s="1"/>
      <c r="HMX228" s="1"/>
      <c r="HMY228" s="1"/>
      <c r="HMZ228" s="1"/>
      <c r="HNA228" s="1"/>
      <c r="HNB228" s="1"/>
      <c r="HNC228" s="1"/>
      <c r="HND228" s="1"/>
      <c r="HNE228" s="1"/>
      <c r="HNF228" s="1"/>
      <c r="HNG228" s="1"/>
      <c r="HNH228" s="1"/>
      <c r="HNI228" s="1"/>
      <c r="HNJ228" s="1"/>
      <c r="HNK228" s="1"/>
      <c r="HNL228" s="1"/>
      <c r="HNM228" s="1"/>
      <c r="HNN228" s="1"/>
      <c r="HNO228" s="1"/>
      <c r="HNP228" s="1"/>
      <c r="HNQ228" s="1"/>
      <c r="HNR228" s="1"/>
      <c r="HNS228" s="1"/>
      <c r="HNT228" s="1"/>
      <c r="HNU228" s="1"/>
      <c r="HNV228" s="1"/>
      <c r="HNW228" s="1"/>
      <c r="HNX228" s="1"/>
      <c r="HNY228" s="1"/>
      <c r="HNZ228" s="1"/>
      <c r="HOA228" s="1"/>
      <c r="HOB228" s="1"/>
      <c r="HOC228" s="1"/>
      <c r="HOD228" s="1"/>
      <c r="HOE228" s="1"/>
      <c r="HOF228" s="1"/>
      <c r="HOG228" s="1"/>
      <c r="HOH228" s="1"/>
      <c r="HOI228" s="1"/>
      <c r="HOJ228" s="1"/>
      <c r="HOK228" s="1"/>
      <c r="HOL228" s="1"/>
      <c r="HOM228" s="1"/>
      <c r="HON228" s="1"/>
      <c r="HOO228" s="1"/>
      <c r="HOP228" s="1"/>
      <c r="HOQ228" s="1"/>
      <c r="HOR228" s="1"/>
      <c r="HOS228" s="1"/>
      <c r="HOT228" s="1"/>
      <c r="HOU228" s="1"/>
      <c r="HOV228" s="1"/>
      <c r="HOW228" s="1"/>
      <c r="HOX228" s="1"/>
      <c r="HOY228" s="1"/>
      <c r="HOZ228" s="1"/>
      <c r="HPA228" s="1"/>
      <c r="HPB228" s="1"/>
      <c r="HPC228" s="1"/>
      <c r="HPD228" s="1"/>
      <c r="HPE228" s="1"/>
      <c r="HPF228" s="1"/>
      <c r="HPG228" s="1"/>
      <c r="HPH228" s="1"/>
      <c r="HPI228" s="1"/>
      <c r="HPJ228" s="1"/>
      <c r="HPK228" s="1"/>
      <c r="HPL228" s="1"/>
      <c r="HPM228" s="1"/>
      <c r="HPN228" s="1"/>
      <c r="HPO228" s="1"/>
      <c r="HPP228" s="1"/>
      <c r="HPQ228" s="1"/>
      <c r="HPR228" s="1"/>
      <c r="HPS228" s="1"/>
      <c r="HPT228" s="1"/>
      <c r="HPU228" s="1"/>
      <c r="HPV228" s="1"/>
      <c r="HPW228" s="1"/>
      <c r="HPX228" s="1"/>
      <c r="HPY228" s="1"/>
      <c r="HPZ228" s="1"/>
      <c r="HQA228" s="1"/>
      <c r="HQB228" s="1"/>
      <c r="HQC228" s="1"/>
      <c r="HQD228" s="1"/>
      <c r="HQE228" s="1"/>
      <c r="HQF228" s="1"/>
      <c r="HQG228" s="1"/>
      <c r="HQH228" s="1"/>
      <c r="HQI228" s="1"/>
      <c r="HQJ228" s="1"/>
      <c r="HQK228" s="1"/>
      <c r="HQL228" s="1"/>
      <c r="HQM228" s="1"/>
      <c r="HQN228" s="1"/>
      <c r="HQO228" s="1"/>
      <c r="HQP228" s="1"/>
      <c r="HQQ228" s="1"/>
      <c r="HQR228" s="1"/>
      <c r="HQS228" s="1"/>
      <c r="HQT228" s="1"/>
      <c r="HQU228" s="1"/>
      <c r="HQV228" s="1"/>
      <c r="HQW228" s="1"/>
      <c r="HQX228" s="1"/>
      <c r="HQY228" s="1"/>
      <c r="HQZ228" s="1"/>
      <c r="HRA228" s="1"/>
      <c r="HRB228" s="1"/>
      <c r="HRC228" s="1"/>
      <c r="HRD228" s="1"/>
      <c r="HRE228" s="1"/>
      <c r="HRF228" s="1"/>
      <c r="HRG228" s="1"/>
      <c r="HRH228" s="1"/>
      <c r="HRI228" s="1"/>
      <c r="HRJ228" s="1"/>
      <c r="HRK228" s="1"/>
      <c r="HRL228" s="1"/>
      <c r="HRM228" s="1"/>
      <c r="HRN228" s="1"/>
      <c r="HRO228" s="1"/>
      <c r="HRP228" s="1"/>
      <c r="HRQ228" s="1"/>
      <c r="HRR228" s="1"/>
      <c r="HRS228" s="1"/>
      <c r="HRT228" s="1"/>
      <c r="HRU228" s="1"/>
      <c r="HRV228" s="1"/>
      <c r="HRW228" s="1"/>
      <c r="HRX228" s="1"/>
      <c r="HRY228" s="1"/>
      <c r="HRZ228" s="1"/>
      <c r="HSA228" s="1"/>
      <c r="HSB228" s="1"/>
      <c r="HSC228" s="1"/>
      <c r="HSD228" s="1"/>
      <c r="HSE228" s="1"/>
      <c r="HSF228" s="1"/>
      <c r="HSG228" s="1"/>
      <c r="HSH228" s="1"/>
      <c r="HSI228" s="1"/>
      <c r="HSJ228" s="1"/>
      <c r="HSK228" s="1"/>
      <c r="HSL228" s="1"/>
      <c r="HSM228" s="1"/>
      <c r="HSN228" s="1"/>
      <c r="HSO228" s="1"/>
      <c r="HSP228" s="1"/>
      <c r="HSQ228" s="1"/>
      <c r="HSR228" s="1"/>
      <c r="HSS228" s="1"/>
      <c r="HST228" s="1"/>
      <c r="HSU228" s="1"/>
      <c r="HSV228" s="1"/>
      <c r="HSW228" s="1"/>
      <c r="HSX228" s="1"/>
      <c r="HSY228" s="1"/>
      <c r="HSZ228" s="1"/>
      <c r="HTA228" s="1"/>
      <c r="HTB228" s="1"/>
      <c r="HTC228" s="1"/>
      <c r="HTD228" s="1"/>
      <c r="HTE228" s="1"/>
      <c r="HTF228" s="1"/>
      <c r="HTG228" s="1"/>
      <c r="HTH228" s="1"/>
      <c r="HTI228" s="1"/>
      <c r="HTJ228" s="1"/>
      <c r="HTK228" s="1"/>
      <c r="HTL228" s="1"/>
      <c r="HTM228" s="1"/>
      <c r="HTN228" s="1"/>
      <c r="HTO228" s="1"/>
      <c r="HTP228" s="1"/>
      <c r="HTQ228" s="1"/>
      <c r="HTR228" s="1"/>
      <c r="HTS228" s="1"/>
      <c r="HTT228" s="1"/>
      <c r="HTU228" s="1"/>
      <c r="HTV228" s="1"/>
      <c r="HTW228" s="1"/>
      <c r="HTX228" s="1"/>
      <c r="HTY228" s="1"/>
      <c r="HTZ228" s="1"/>
      <c r="HUA228" s="1"/>
      <c r="HUB228" s="1"/>
      <c r="HUC228" s="1"/>
      <c r="HUD228" s="1"/>
      <c r="HUE228" s="1"/>
      <c r="HUF228" s="1"/>
      <c r="HUG228" s="1"/>
      <c r="HUH228" s="1"/>
      <c r="HUI228" s="1"/>
      <c r="HUJ228" s="1"/>
      <c r="HUK228" s="1"/>
      <c r="HUL228" s="1"/>
      <c r="HUM228" s="1"/>
      <c r="HUN228" s="1"/>
      <c r="HUO228" s="1"/>
      <c r="HUP228" s="1"/>
      <c r="HUQ228" s="1"/>
      <c r="HUR228" s="1"/>
      <c r="HUS228" s="1"/>
      <c r="HUT228" s="1"/>
      <c r="HUU228" s="1"/>
      <c r="HUV228" s="1"/>
      <c r="HUW228" s="1"/>
      <c r="HUX228" s="1"/>
      <c r="HUY228" s="1"/>
      <c r="HUZ228" s="1"/>
      <c r="HVA228" s="1"/>
      <c r="HVB228" s="1"/>
      <c r="HVC228" s="1"/>
      <c r="HVD228" s="1"/>
      <c r="HVE228" s="1"/>
      <c r="HVF228" s="1"/>
      <c r="HVG228" s="1"/>
      <c r="HVH228" s="1"/>
      <c r="HVI228" s="1"/>
      <c r="HVJ228" s="1"/>
      <c r="HVK228" s="1"/>
      <c r="HVL228" s="1"/>
      <c r="HVM228" s="1"/>
      <c r="HVN228" s="1"/>
      <c r="HVO228" s="1"/>
      <c r="HVP228" s="1"/>
      <c r="HVQ228" s="1"/>
      <c r="HVR228" s="1"/>
      <c r="HVS228" s="1"/>
      <c r="HVT228" s="1"/>
      <c r="HVU228" s="1"/>
      <c r="HVV228" s="1"/>
      <c r="HVW228" s="1"/>
      <c r="HVX228" s="1"/>
      <c r="HVY228" s="1"/>
      <c r="HVZ228" s="1"/>
      <c r="HWA228" s="1"/>
      <c r="HWB228" s="1"/>
      <c r="HWC228" s="1"/>
      <c r="HWD228" s="1"/>
      <c r="HWE228" s="1"/>
      <c r="HWF228" s="1"/>
      <c r="HWG228" s="1"/>
      <c r="HWH228" s="1"/>
      <c r="HWI228" s="1"/>
      <c r="HWJ228" s="1"/>
      <c r="HWK228" s="1"/>
      <c r="HWL228" s="1"/>
      <c r="HWM228" s="1"/>
      <c r="HWN228" s="1"/>
      <c r="HWO228" s="1"/>
      <c r="HWP228" s="1"/>
      <c r="HWQ228" s="1"/>
      <c r="HWR228" s="1"/>
      <c r="HWS228" s="1"/>
      <c r="HWT228" s="1"/>
      <c r="HWU228" s="1"/>
      <c r="HWV228" s="1"/>
      <c r="HWW228" s="1"/>
      <c r="HWX228" s="1"/>
      <c r="HWY228" s="1"/>
      <c r="HWZ228" s="1"/>
      <c r="HXA228" s="1"/>
      <c r="HXB228" s="1"/>
      <c r="HXC228" s="1"/>
      <c r="HXD228" s="1"/>
      <c r="HXE228" s="1"/>
      <c r="HXF228" s="1"/>
      <c r="HXG228" s="1"/>
      <c r="HXH228" s="1"/>
      <c r="HXI228" s="1"/>
      <c r="HXJ228" s="1"/>
      <c r="HXK228" s="1"/>
      <c r="HXL228" s="1"/>
      <c r="HXM228" s="1"/>
      <c r="HXN228" s="1"/>
      <c r="HXO228" s="1"/>
      <c r="HXP228" s="1"/>
      <c r="HXQ228" s="1"/>
      <c r="HXR228" s="1"/>
      <c r="HXS228" s="1"/>
      <c r="HXT228" s="1"/>
      <c r="HXU228" s="1"/>
      <c r="HXV228" s="1"/>
      <c r="HXW228" s="1"/>
      <c r="HXX228" s="1"/>
      <c r="HXY228" s="1"/>
      <c r="HXZ228" s="1"/>
      <c r="HYA228" s="1"/>
      <c r="HYB228" s="1"/>
      <c r="HYC228" s="1"/>
      <c r="HYD228" s="1"/>
      <c r="HYE228" s="1"/>
      <c r="HYF228" s="1"/>
      <c r="HYG228" s="1"/>
      <c r="HYH228" s="1"/>
      <c r="HYI228" s="1"/>
      <c r="HYJ228" s="1"/>
      <c r="HYK228" s="1"/>
      <c r="HYL228" s="1"/>
      <c r="HYM228" s="1"/>
      <c r="HYN228" s="1"/>
      <c r="HYO228" s="1"/>
      <c r="HYP228" s="1"/>
      <c r="HYQ228" s="1"/>
      <c r="HYR228" s="1"/>
      <c r="HYS228" s="1"/>
      <c r="HYT228" s="1"/>
      <c r="HYU228" s="1"/>
      <c r="HYV228" s="1"/>
      <c r="HYW228" s="1"/>
      <c r="HYX228" s="1"/>
      <c r="HYY228" s="1"/>
      <c r="HYZ228" s="1"/>
      <c r="HZA228" s="1"/>
      <c r="HZB228" s="1"/>
      <c r="HZC228" s="1"/>
      <c r="HZD228" s="1"/>
      <c r="HZE228" s="1"/>
      <c r="HZF228" s="1"/>
      <c r="HZG228" s="1"/>
      <c r="HZH228" s="1"/>
      <c r="HZI228" s="1"/>
      <c r="HZJ228" s="1"/>
      <c r="HZK228" s="1"/>
      <c r="HZL228" s="1"/>
      <c r="HZM228" s="1"/>
      <c r="HZN228" s="1"/>
      <c r="HZO228" s="1"/>
      <c r="HZP228" s="1"/>
      <c r="HZQ228" s="1"/>
      <c r="HZR228" s="1"/>
      <c r="HZS228" s="1"/>
      <c r="HZT228" s="1"/>
      <c r="HZU228" s="1"/>
      <c r="HZV228" s="1"/>
      <c r="HZW228" s="1"/>
      <c r="HZX228" s="1"/>
      <c r="HZY228" s="1"/>
      <c r="HZZ228" s="1"/>
      <c r="IAA228" s="1"/>
      <c r="IAB228" s="1"/>
      <c r="IAC228" s="1"/>
      <c r="IAD228" s="1"/>
      <c r="IAE228" s="1"/>
      <c r="IAF228" s="1"/>
      <c r="IAG228" s="1"/>
      <c r="IAH228" s="1"/>
      <c r="IAI228" s="1"/>
      <c r="IAJ228" s="1"/>
      <c r="IAK228" s="1"/>
      <c r="IAL228" s="1"/>
      <c r="IAM228" s="1"/>
      <c r="IAN228" s="1"/>
      <c r="IAO228" s="1"/>
      <c r="IAP228" s="1"/>
      <c r="IAQ228" s="1"/>
      <c r="IAR228" s="1"/>
      <c r="IAS228" s="1"/>
      <c r="IAT228" s="1"/>
      <c r="IAU228" s="1"/>
      <c r="IAV228" s="1"/>
      <c r="IAW228" s="1"/>
      <c r="IAX228" s="1"/>
      <c r="IAY228" s="1"/>
      <c r="IAZ228" s="1"/>
      <c r="IBA228" s="1"/>
      <c r="IBB228" s="1"/>
      <c r="IBC228" s="1"/>
      <c r="IBD228" s="1"/>
      <c r="IBE228" s="1"/>
      <c r="IBF228" s="1"/>
      <c r="IBG228" s="1"/>
      <c r="IBH228" s="1"/>
      <c r="IBI228" s="1"/>
      <c r="IBJ228" s="1"/>
      <c r="IBK228" s="1"/>
      <c r="IBL228" s="1"/>
      <c r="IBM228" s="1"/>
      <c r="IBN228" s="1"/>
      <c r="IBO228" s="1"/>
      <c r="IBP228" s="1"/>
      <c r="IBQ228" s="1"/>
      <c r="IBR228" s="1"/>
      <c r="IBS228" s="1"/>
      <c r="IBT228" s="1"/>
      <c r="IBU228" s="1"/>
      <c r="IBV228" s="1"/>
      <c r="IBW228" s="1"/>
      <c r="IBX228" s="1"/>
      <c r="IBY228" s="1"/>
      <c r="IBZ228" s="1"/>
      <c r="ICA228" s="1"/>
      <c r="ICB228" s="1"/>
      <c r="ICC228" s="1"/>
      <c r="ICD228" s="1"/>
      <c r="ICE228" s="1"/>
      <c r="ICF228" s="1"/>
      <c r="ICG228" s="1"/>
      <c r="ICH228" s="1"/>
      <c r="ICI228" s="1"/>
      <c r="ICJ228" s="1"/>
      <c r="ICK228" s="1"/>
      <c r="ICL228" s="1"/>
      <c r="ICM228" s="1"/>
      <c r="ICN228" s="1"/>
      <c r="ICO228" s="1"/>
      <c r="ICP228" s="1"/>
      <c r="ICQ228" s="1"/>
      <c r="ICR228" s="1"/>
      <c r="ICS228" s="1"/>
      <c r="ICT228" s="1"/>
      <c r="ICU228" s="1"/>
      <c r="ICV228" s="1"/>
      <c r="ICW228" s="1"/>
      <c r="ICX228" s="1"/>
      <c r="ICY228" s="1"/>
      <c r="ICZ228" s="1"/>
      <c r="IDA228" s="1"/>
      <c r="IDB228" s="1"/>
      <c r="IDC228" s="1"/>
      <c r="IDD228" s="1"/>
      <c r="IDE228" s="1"/>
      <c r="IDF228" s="1"/>
      <c r="IDG228" s="1"/>
      <c r="IDH228" s="1"/>
      <c r="IDI228" s="1"/>
      <c r="IDJ228" s="1"/>
      <c r="IDK228" s="1"/>
      <c r="IDL228" s="1"/>
      <c r="IDM228" s="1"/>
      <c r="IDN228" s="1"/>
      <c r="IDO228" s="1"/>
      <c r="IDP228" s="1"/>
      <c r="IDQ228" s="1"/>
      <c r="IDR228" s="1"/>
      <c r="IDS228" s="1"/>
      <c r="IDT228" s="1"/>
      <c r="IDU228" s="1"/>
      <c r="IDV228" s="1"/>
      <c r="IDW228" s="1"/>
      <c r="IDX228" s="1"/>
      <c r="IDY228" s="1"/>
      <c r="IDZ228" s="1"/>
      <c r="IEA228" s="1"/>
      <c r="IEB228" s="1"/>
      <c r="IEC228" s="1"/>
      <c r="IED228" s="1"/>
      <c r="IEE228" s="1"/>
      <c r="IEF228" s="1"/>
      <c r="IEG228" s="1"/>
      <c r="IEH228" s="1"/>
      <c r="IEI228" s="1"/>
      <c r="IEJ228" s="1"/>
      <c r="IEK228" s="1"/>
      <c r="IEL228" s="1"/>
      <c r="IEM228" s="1"/>
      <c r="IEN228" s="1"/>
      <c r="IEO228" s="1"/>
      <c r="IEP228" s="1"/>
      <c r="IEQ228" s="1"/>
      <c r="IER228" s="1"/>
      <c r="IES228" s="1"/>
      <c r="IET228" s="1"/>
      <c r="IEU228" s="1"/>
      <c r="IEV228" s="1"/>
      <c r="IEW228" s="1"/>
      <c r="IEX228" s="1"/>
      <c r="IEY228" s="1"/>
      <c r="IEZ228" s="1"/>
      <c r="IFA228" s="1"/>
      <c r="IFB228" s="1"/>
      <c r="IFC228" s="1"/>
      <c r="IFD228" s="1"/>
      <c r="IFE228" s="1"/>
      <c r="IFF228" s="1"/>
      <c r="IFG228" s="1"/>
      <c r="IFH228" s="1"/>
      <c r="IFI228" s="1"/>
      <c r="IFJ228" s="1"/>
      <c r="IFK228" s="1"/>
      <c r="IFL228" s="1"/>
      <c r="IFM228" s="1"/>
      <c r="IFN228" s="1"/>
      <c r="IFO228" s="1"/>
      <c r="IFP228" s="1"/>
      <c r="IFQ228" s="1"/>
      <c r="IFR228" s="1"/>
      <c r="IFS228" s="1"/>
      <c r="IFT228" s="1"/>
      <c r="IFU228" s="1"/>
      <c r="IFV228" s="1"/>
      <c r="IFW228" s="1"/>
      <c r="IFX228" s="1"/>
      <c r="IFY228" s="1"/>
      <c r="IFZ228" s="1"/>
      <c r="IGA228" s="1"/>
      <c r="IGB228" s="1"/>
      <c r="IGC228" s="1"/>
      <c r="IGD228" s="1"/>
      <c r="IGE228" s="1"/>
      <c r="IGF228" s="1"/>
      <c r="IGG228" s="1"/>
      <c r="IGH228" s="1"/>
      <c r="IGI228" s="1"/>
      <c r="IGJ228" s="1"/>
      <c r="IGK228" s="1"/>
      <c r="IGL228" s="1"/>
      <c r="IGM228" s="1"/>
      <c r="IGN228" s="1"/>
      <c r="IGO228" s="1"/>
      <c r="IGP228" s="1"/>
      <c r="IGQ228" s="1"/>
      <c r="IGR228" s="1"/>
      <c r="IGS228" s="1"/>
      <c r="IGT228" s="1"/>
      <c r="IGU228" s="1"/>
      <c r="IGV228" s="1"/>
      <c r="IGW228" s="1"/>
      <c r="IGX228" s="1"/>
      <c r="IGY228" s="1"/>
      <c r="IGZ228" s="1"/>
      <c r="IHA228" s="1"/>
      <c r="IHB228" s="1"/>
      <c r="IHC228" s="1"/>
      <c r="IHD228" s="1"/>
      <c r="IHE228" s="1"/>
      <c r="IHF228" s="1"/>
      <c r="IHG228" s="1"/>
      <c r="IHH228" s="1"/>
      <c r="IHI228" s="1"/>
      <c r="IHJ228" s="1"/>
      <c r="IHK228" s="1"/>
      <c r="IHL228" s="1"/>
      <c r="IHM228" s="1"/>
      <c r="IHN228" s="1"/>
      <c r="IHO228" s="1"/>
      <c r="IHP228" s="1"/>
      <c r="IHQ228" s="1"/>
      <c r="IHR228" s="1"/>
      <c r="IHS228" s="1"/>
      <c r="IHT228" s="1"/>
      <c r="IHU228" s="1"/>
      <c r="IHV228" s="1"/>
      <c r="IHW228" s="1"/>
      <c r="IHX228" s="1"/>
      <c r="IHY228" s="1"/>
      <c r="IHZ228" s="1"/>
      <c r="IIA228" s="1"/>
      <c r="IIB228" s="1"/>
      <c r="IIC228" s="1"/>
      <c r="IID228" s="1"/>
      <c r="IIE228" s="1"/>
      <c r="IIF228" s="1"/>
      <c r="IIG228" s="1"/>
      <c r="IIH228" s="1"/>
      <c r="III228" s="1"/>
      <c r="IIJ228" s="1"/>
      <c r="IIK228" s="1"/>
      <c r="IIL228" s="1"/>
      <c r="IIM228" s="1"/>
      <c r="IIN228" s="1"/>
      <c r="IIO228" s="1"/>
      <c r="IIP228" s="1"/>
      <c r="IIQ228" s="1"/>
      <c r="IIR228" s="1"/>
      <c r="IIS228" s="1"/>
      <c r="IIT228" s="1"/>
      <c r="IIU228" s="1"/>
      <c r="IIV228" s="1"/>
      <c r="IIW228" s="1"/>
      <c r="IIX228" s="1"/>
      <c r="IIY228" s="1"/>
      <c r="IIZ228" s="1"/>
      <c r="IJA228" s="1"/>
      <c r="IJB228" s="1"/>
      <c r="IJC228" s="1"/>
      <c r="IJD228" s="1"/>
      <c r="IJE228" s="1"/>
      <c r="IJF228" s="1"/>
      <c r="IJG228" s="1"/>
      <c r="IJH228" s="1"/>
      <c r="IJI228" s="1"/>
      <c r="IJJ228" s="1"/>
      <c r="IJK228" s="1"/>
      <c r="IJL228" s="1"/>
      <c r="IJM228" s="1"/>
      <c r="IJN228" s="1"/>
      <c r="IJO228" s="1"/>
      <c r="IJP228" s="1"/>
      <c r="IJQ228" s="1"/>
      <c r="IJR228" s="1"/>
      <c r="IJS228" s="1"/>
      <c r="IJT228" s="1"/>
      <c r="IJU228" s="1"/>
      <c r="IJV228" s="1"/>
      <c r="IJW228" s="1"/>
      <c r="IJX228" s="1"/>
      <c r="IJY228" s="1"/>
      <c r="IJZ228" s="1"/>
      <c r="IKA228" s="1"/>
      <c r="IKB228" s="1"/>
      <c r="IKC228" s="1"/>
      <c r="IKD228" s="1"/>
      <c r="IKE228" s="1"/>
      <c r="IKF228" s="1"/>
      <c r="IKG228" s="1"/>
      <c r="IKH228" s="1"/>
      <c r="IKI228" s="1"/>
      <c r="IKJ228" s="1"/>
      <c r="IKK228" s="1"/>
      <c r="IKL228" s="1"/>
      <c r="IKM228" s="1"/>
      <c r="IKN228" s="1"/>
      <c r="IKO228" s="1"/>
      <c r="IKP228" s="1"/>
      <c r="IKQ228" s="1"/>
      <c r="IKR228" s="1"/>
      <c r="IKS228" s="1"/>
      <c r="IKT228" s="1"/>
      <c r="IKU228" s="1"/>
      <c r="IKV228" s="1"/>
      <c r="IKW228" s="1"/>
      <c r="IKX228" s="1"/>
      <c r="IKY228" s="1"/>
      <c r="IKZ228" s="1"/>
      <c r="ILA228" s="1"/>
      <c r="ILB228" s="1"/>
      <c r="ILC228" s="1"/>
      <c r="ILD228" s="1"/>
      <c r="ILE228" s="1"/>
      <c r="ILF228" s="1"/>
      <c r="ILG228" s="1"/>
      <c r="ILH228" s="1"/>
      <c r="ILI228" s="1"/>
      <c r="ILJ228" s="1"/>
      <c r="ILK228" s="1"/>
      <c r="ILL228" s="1"/>
      <c r="ILM228" s="1"/>
      <c r="ILN228" s="1"/>
      <c r="ILO228" s="1"/>
      <c r="ILP228" s="1"/>
      <c r="ILQ228" s="1"/>
      <c r="ILR228" s="1"/>
      <c r="ILS228" s="1"/>
      <c r="ILT228" s="1"/>
      <c r="ILU228" s="1"/>
      <c r="ILV228" s="1"/>
      <c r="ILW228" s="1"/>
      <c r="ILX228" s="1"/>
      <c r="ILY228" s="1"/>
      <c r="ILZ228" s="1"/>
      <c r="IMA228" s="1"/>
      <c r="IMB228" s="1"/>
      <c r="IMC228" s="1"/>
      <c r="IMD228" s="1"/>
      <c r="IME228" s="1"/>
      <c r="IMF228" s="1"/>
      <c r="IMG228" s="1"/>
      <c r="IMH228" s="1"/>
      <c r="IMI228" s="1"/>
      <c r="IMJ228" s="1"/>
      <c r="IMK228" s="1"/>
      <c r="IML228" s="1"/>
      <c r="IMM228" s="1"/>
      <c r="IMN228" s="1"/>
      <c r="IMO228" s="1"/>
      <c r="IMP228" s="1"/>
      <c r="IMQ228" s="1"/>
      <c r="IMR228" s="1"/>
      <c r="IMS228" s="1"/>
      <c r="IMT228" s="1"/>
      <c r="IMU228" s="1"/>
      <c r="IMV228" s="1"/>
      <c r="IMW228" s="1"/>
      <c r="IMX228" s="1"/>
      <c r="IMY228" s="1"/>
      <c r="IMZ228" s="1"/>
      <c r="INA228" s="1"/>
      <c r="INB228" s="1"/>
      <c r="INC228" s="1"/>
      <c r="IND228" s="1"/>
      <c r="INE228" s="1"/>
      <c r="INF228" s="1"/>
      <c r="ING228" s="1"/>
      <c r="INH228" s="1"/>
      <c r="INI228" s="1"/>
      <c r="INJ228" s="1"/>
      <c r="INK228" s="1"/>
      <c r="INL228" s="1"/>
      <c r="INM228" s="1"/>
      <c r="INN228" s="1"/>
      <c r="INO228" s="1"/>
      <c r="INP228" s="1"/>
      <c r="INQ228" s="1"/>
      <c r="INR228" s="1"/>
      <c r="INS228" s="1"/>
      <c r="INT228" s="1"/>
      <c r="INU228" s="1"/>
      <c r="INV228" s="1"/>
      <c r="INW228" s="1"/>
      <c r="INX228" s="1"/>
      <c r="INY228" s="1"/>
      <c r="INZ228" s="1"/>
      <c r="IOA228" s="1"/>
      <c r="IOB228" s="1"/>
      <c r="IOC228" s="1"/>
      <c r="IOD228" s="1"/>
      <c r="IOE228" s="1"/>
      <c r="IOF228" s="1"/>
      <c r="IOG228" s="1"/>
      <c r="IOH228" s="1"/>
      <c r="IOI228" s="1"/>
      <c r="IOJ228" s="1"/>
      <c r="IOK228" s="1"/>
      <c r="IOL228" s="1"/>
      <c r="IOM228" s="1"/>
      <c r="ION228" s="1"/>
      <c r="IOO228" s="1"/>
      <c r="IOP228" s="1"/>
      <c r="IOQ228" s="1"/>
      <c r="IOR228" s="1"/>
      <c r="IOS228" s="1"/>
      <c r="IOT228" s="1"/>
      <c r="IOU228" s="1"/>
      <c r="IOV228" s="1"/>
      <c r="IOW228" s="1"/>
      <c r="IOX228" s="1"/>
      <c r="IOY228" s="1"/>
      <c r="IOZ228" s="1"/>
      <c r="IPA228" s="1"/>
      <c r="IPB228" s="1"/>
      <c r="IPC228" s="1"/>
      <c r="IPD228" s="1"/>
      <c r="IPE228" s="1"/>
      <c r="IPF228" s="1"/>
      <c r="IPG228" s="1"/>
      <c r="IPH228" s="1"/>
      <c r="IPI228" s="1"/>
      <c r="IPJ228" s="1"/>
      <c r="IPK228" s="1"/>
      <c r="IPL228" s="1"/>
      <c r="IPM228" s="1"/>
      <c r="IPN228" s="1"/>
      <c r="IPO228" s="1"/>
      <c r="IPP228" s="1"/>
      <c r="IPQ228" s="1"/>
      <c r="IPR228" s="1"/>
      <c r="IPS228" s="1"/>
      <c r="IPT228" s="1"/>
      <c r="IPU228" s="1"/>
      <c r="IPV228" s="1"/>
      <c r="IPW228" s="1"/>
      <c r="IPX228" s="1"/>
      <c r="IPY228" s="1"/>
      <c r="IPZ228" s="1"/>
      <c r="IQA228" s="1"/>
      <c r="IQB228" s="1"/>
      <c r="IQC228" s="1"/>
      <c r="IQD228" s="1"/>
      <c r="IQE228" s="1"/>
      <c r="IQF228" s="1"/>
      <c r="IQG228" s="1"/>
      <c r="IQH228" s="1"/>
      <c r="IQI228" s="1"/>
      <c r="IQJ228" s="1"/>
      <c r="IQK228" s="1"/>
      <c r="IQL228" s="1"/>
      <c r="IQM228" s="1"/>
      <c r="IQN228" s="1"/>
      <c r="IQO228" s="1"/>
      <c r="IQP228" s="1"/>
      <c r="IQQ228" s="1"/>
      <c r="IQR228" s="1"/>
      <c r="IQS228" s="1"/>
      <c r="IQT228" s="1"/>
      <c r="IQU228" s="1"/>
      <c r="IQV228" s="1"/>
      <c r="IQW228" s="1"/>
      <c r="IQX228" s="1"/>
      <c r="IQY228" s="1"/>
      <c r="IQZ228" s="1"/>
      <c r="IRA228" s="1"/>
      <c r="IRB228" s="1"/>
      <c r="IRC228" s="1"/>
      <c r="IRD228" s="1"/>
      <c r="IRE228" s="1"/>
      <c r="IRF228" s="1"/>
      <c r="IRG228" s="1"/>
      <c r="IRH228" s="1"/>
      <c r="IRI228" s="1"/>
      <c r="IRJ228" s="1"/>
      <c r="IRK228" s="1"/>
      <c r="IRL228" s="1"/>
      <c r="IRM228" s="1"/>
      <c r="IRN228" s="1"/>
      <c r="IRO228" s="1"/>
      <c r="IRP228" s="1"/>
      <c r="IRQ228" s="1"/>
      <c r="IRR228" s="1"/>
      <c r="IRS228" s="1"/>
      <c r="IRT228" s="1"/>
      <c r="IRU228" s="1"/>
      <c r="IRV228" s="1"/>
      <c r="IRW228" s="1"/>
      <c r="IRX228" s="1"/>
      <c r="IRY228" s="1"/>
      <c r="IRZ228" s="1"/>
      <c r="ISA228" s="1"/>
      <c r="ISB228" s="1"/>
      <c r="ISC228" s="1"/>
      <c r="ISD228" s="1"/>
      <c r="ISE228" s="1"/>
      <c r="ISF228" s="1"/>
      <c r="ISG228" s="1"/>
      <c r="ISH228" s="1"/>
      <c r="ISI228" s="1"/>
      <c r="ISJ228" s="1"/>
      <c r="ISK228" s="1"/>
      <c r="ISL228" s="1"/>
      <c r="ISM228" s="1"/>
      <c r="ISN228" s="1"/>
      <c r="ISO228" s="1"/>
      <c r="ISP228" s="1"/>
      <c r="ISQ228" s="1"/>
      <c r="ISR228" s="1"/>
      <c r="ISS228" s="1"/>
      <c r="IST228" s="1"/>
      <c r="ISU228" s="1"/>
      <c r="ISV228" s="1"/>
      <c r="ISW228" s="1"/>
      <c r="ISX228" s="1"/>
      <c r="ISY228" s="1"/>
      <c r="ISZ228" s="1"/>
      <c r="ITA228" s="1"/>
      <c r="ITB228" s="1"/>
      <c r="ITC228" s="1"/>
      <c r="ITD228" s="1"/>
      <c r="ITE228" s="1"/>
      <c r="ITF228" s="1"/>
      <c r="ITG228" s="1"/>
      <c r="ITH228" s="1"/>
      <c r="ITI228" s="1"/>
      <c r="ITJ228" s="1"/>
      <c r="ITK228" s="1"/>
      <c r="ITL228" s="1"/>
      <c r="ITM228" s="1"/>
      <c r="ITN228" s="1"/>
      <c r="ITO228" s="1"/>
      <c r="ITP228" s="1"/>
      <c r="ITQ228" s="1"/>
      <c r="ITR228" s="1"/>
      <c r="ITS228" s="1"/>
      <c r="ITT228" s="1"/>
      <c r="ITU228" s="1"/>
      <c r="ITV228" s="1"/>
      <c r="ITW228" s="1"/>
      <c r="ITX228" s="1"/>
      <c r="ITY228" s="1"/>
      <c r="ITZ228" s="1"/>
      <c r="IUA228" s="1"/>
      <c r="IUB228" s="1"/>
      <c r="IUC228" s="1"/>
      <c r="IUD228" s="1"/>
      <c r="IUE228" s="1"/>
      <c r="IUF228" s="1"/>
      <c r="IUG228" s="1"/>
      <c r="IUH228" s="1"/>
      <c r="IUI228" s="1"/>
      <c r="IUJ228" s="1"/>
      <c r="IUK228" s="1"/>
      <c r="IUL228" s="1"/>
      <c r="IUM228" s="1"/>
      <c r="IUN228" s="1"/>
      <c r="IUO228" s="1"/>
      <c r="IUP228" s="1"/>
      <c r="IUQ228" s="1"/>
      <c r="IUR228" s="1"/>
      <c r="IUS228" s="1"/>
      <c r="IUT228" s="1"/>
      <c r="IUU228" s="1"/>
      <c r="IUV228" s="1"/>
      <c r="IUW228" s="1"/>
      <c r="IUX228" s="1"/>
      <c r="IUY228" s="1"/>
      <c r="IUZ228" s="1"/>
      <c r="IVA228" s="1"/>
      <c r="IVB228" s="1"/>
      <c r="IVC228" s="1"/>
      <c r="IVD228" s="1"/>
      <c r="IVE228" s="1"/>
      <c r="IVF228" s="1"/>
      <c r="IVG228" s="1"/>
      <c r="IVH228" s="1"/>
      <c r="IVI228" s="1"/>
      <c r="IVJ228" s="1"/>
      <c r="IVK228" s="1"/>
      <c r="IVL228" s="1"/>
      <c r="IVM228" s="1"/>
      <c r="IVN228" s="1"/>
      <c r="IVO228" s="1"/>
      <c r="IVP228" s="1"/>
      <c r="IVQ228" s="1"/>
      <c r="IVR228" s="1"/>
      <c r="IVS228" s="1"/>
      <c r="IVT228" s="1"/>
      <c r="IVU228" s="1"/>
      <c r="IVV228" s="1"/>
      <c r="IVW228" s="1"/>
      <c r="IVX228" s="1"/>
      <c r="IVY228" s="1"/>
      <c r="IVZ228" s="1"/>
      <c r="IWA228" s="1"/>
      <c r="IWB228" s="1"/>
      <c r="IWC228" s="1"/>
      <c r="IWD228" s="1"/>
      <c r="IWE228" s="1"/>
      <c r="IWF228" s="1"/>
      <c r="IWG228" s="1"/>
      <c r="IWH228" s="1"/>
      <c r="IWI228" s="1"/>
      <c r="IWJ228" s="1"/>
      <c r="IWK228" s="1"/>
      <c r="IWL228" s="1"/>
      <c r="IWM228" s="1"/>
      <c r="IWN228" s="1"/>
      <c r="IWO228" s="1"/>
      <c r="IWP228" s="1"/>
      <c r="IWQ228" s="1"/>
      <c r="IWR228" s="1"/>
      <c r="IWS228" s="1"/>
      <c r="IWT228" s="1"/>
      <c r="IWU228" s="1"/>
      <c r="IWV228" s="1"/>
      <c r="IWW228" s="1"/>
      <c r="IWX228" s="1"/>
      <c r="IWY228" s="1"/>
      <c r="IWZ228" s="1"/>
      <c r="IXA228" s="1"/>
      <c r="IXB228" s="1"/>
      <c r="IXC228" s="1"/>
      <c r="IXD228" s="1"/>
      <c r="IXE228" s="1"/>
      <c r="IXF228" s="1"/>
      <c r="IXG228" s="1"/>
      <c r="IXH228" s="1"/>
      <c r="IXI228" s="1"/>
      <c r="IXJ228" s="1"/>
      <c r="IXK228" s="1"/>
      <c r="IXL228" s="1"/>
      <c r="IXM228" s="1"/>
      <c r="IXN228" s="1"/>
      <c r="IXO228" s="1"/>
      <c r="IXP228" s="1"/>
      <c r="IXQ228" s="1"/>
      <c r="IXR228" s="1"/>
      <c r="IXS228" s="1"/>
      <c r="IXT228" s="1"/>
      <c r="IXU228" s="1"/>
      <c r="IXV228" s="1"/>
      <c r="IXW228" s="1"/>
      <c r="IXX228" s="1"/>
      <c r="IXY228" s="1"/>
      <c r="IXZ228" s="1"/>
      <c r="IYA228" s="1"/>
      <c r="IYB228" s="1"/>
      <c r="IYC228" s="1"/>
      <c r="IYD228" s="1"/>
      <c r="IYE228" s="1"/>
      <c r="IYF228" s="1"/>
      <c r="IYG228" s="1"/>
      <c r="IYH228" s="1"/>
      <c r="IYI228" s="1"/>
      <c r="IYJ228" s="1"/>
      <c r="IYK228" s="1"/>
      <c r="IYL228" s="1"/>
      <c r="IYM228" s="1"/>
      <c r="IYN228" s="1"/>
      <c r="IYO228" s="1"/>
      <c r="IYP228" s="1"/>
      <c r="IYQ228" s="1"/>
      <c r="IYR228" s="1"/>
      <c r="IYS228" s="1"/>
      <c r="IYT228" s="1"/>
      <c r="IYU228" s="1"/>
      <c r="IYV228" s="1"/>
      <c r="IYW228" s="1"/>
      <c r="IYX228" s="1"/>
      <c r="IYY228" s="1"/>
      <c r="IYZ228" s="1"/>
      <c r="IZA228" s="1"/>
      <c r="IZB228" s="1"/>
      <c r="IZC228" s="1"/>
      <c r="IZD228" s="1"/>
      <c r="IZE228" s="1"/>
      <c r="IZF228" s="1"/>
      <c r="IZG228" s="1"/>
      <c r="IZH228" s="1"/>
      <c r="IZI228" s="1"/>
      <c r="IZJ228" s="1"/>
      <c r="IZK228" s="1"/>
      <c r="IZL228" s="1"/>
      <c r="IZM228" s="1"/>
      <c r="IZN228" s="1"/>
      <c r="IZO228" s="1"/>
      <c r="IZP228" s="1"/>
      <c r="IZQ228" s="1"/>
      <c r="IZR228" s="1"/>
      <c r="IZS228" s="1"/>
      <c r="IZT228" s="1"/>
      <c r="IZU228" s="1"/>
      <c r="IZV228" s="1"/>
      <c r="IZW228" s="1"/>
      <c r="IZX228" s="1"/>
      <c r="IZY228" s="1"/>
      <c r="IZZ228" s="1"/>
      <c r="JAA228" s="1"/>
      <c r="JAB228" s="1"/>
      <c r="JAC228" s="1"/>
      <c r="JAD228" s="1"/>
      <c r="JAE228" s="1"/>
      <c r="JAF228" s="1"/>
      <c r="JAG228" s="1"/>
      <c r="JAH228" s="1"/>
      <c r="JAI228" s="1"/>
      <c r="JAJ228" s="1"/>
      <c r="JAK228" s="1"/>
      <c r="JAL228" s="1"/>
      <c r="JAM228" s="1"/>
      <c r="JAN228" s="1"/>
      <c r="JAO228" s="1"/>
      <c r="JAP228" s="1"/>
      <c r="JAQ228" s="1"/>
      <c r="JAR228" s="1"/>
      <c r="JAS228" s="1"/>
      <c r="JAT228" s="1"/>
      <c r="JAU228" s="1"/>
      <c r="JAV228" s="1"/>
      <c r="JAW228" s="1"/>
      <c r="JAX228" s="1"/>
      <c r="JAY228" s="1"/>
      <c r="JAZ228" s="1"/>
      <c r="JBA228" s="1"/>
      <c r="JBB228" s="1"/>
      <c r="JBC228" s="1"/>
      <c r="JBD228" s="1"/>
      <c r="JBE228" s="1"/>
      <c r="JBF228" s="1"/>
      <c r="JBG228" s="1"/>
      <c r="JBH228" s="1"/>
      <c r="JBI228" s="1"/>
      <c r="JBJ228" s="1"/>
      <c r="JBK228" s="1"/>
      <c r="JBL228" s="1"/>
      <c r="JBM228" s="1"/>
      <c r="JBN228" s="1"/>
      <c r="JBO228" s="1"/>
      <c r="JBP228" s="1"/>
      <c r="JBQ228" s="1"/>
      <c r="JBR228" s="1"/>
      <c r="JBS228" s="1"/>
      <c r="JBT228" s="1"/>
      <c r="JBU228" s="1"/>
      <c r="JBV228" s="1"/>
      <c r="JBW228" s="1"/>
      <c r="JBX228" s="1"/>
      <c r="JBY228" s="1"/>
      <c r="JBZ228" s="1"/>
      <c r="JCA228" s="1"/>
      <c r="JCB228" s="1"/>
      <c r="JCC228" s="1"/>
      <c r="JCD228" s="1"/>
      <c r="JCE228" s="1"/>
      <c r="JCF228" s="1"/>
      <c r="JCG228" s="1"/>
      <c r="JCH228" s="1"/>
      <c r="JCI228" s="1"/>
      <c r="JCJ228" s="1"/>
      <c r="JCK228" s="1"/>
      <c r="JCL228" s="1"/>
      <c r="JCM228" s="1"/>
      <c r="JCN228" s="1"/>
      <c r="JCO228" s="1"/>
      <c r="JCP228" s="1"/>
      <c r="JCQ228" s="1"/>
      <c r="JCR228" s="1"/>
      <c r="JCS228" s="1"/>
      <c r="JCT228" s="1"/>
      <c r="JCU228" s="1"/>
      <c r="JCV228" s="1"/>
      <c r="JCW228" s="1"/>
      <c r="JCX228" s="1"/>
      <c r="JCY228" s="1"/>
      <c r="JCZ228" s="1"/>
      <c r="JDA228" s="1"/>
      <c r="JDB228" s="1"/>
      <c r="JDC228" s="1"/>
      <c r="JDD228" s="1"/>
      <c r="JDE228" s="1"/>
      <c r="JDF228" s="1"/>
      <c r="JDG228" s="1"/>
      <c r="JDH228" s="1"/>
      <c r="JDI228" s="1"/>
      <c r="JDJ228" s="1"/>
      <c r="JDK228" s="1"/>
      <c r="JDL228" s="1"/>
      <c r="JDM228" s="1"/>
      <c r="JDN228" s="1"/>
      <c r="JDO228" s="1"/>
      <c r="JDP228" s="1"/>
      <c r="JDQ228" s="1"/>
      <c r="JDR228" s="1"/>
      <c r="JDS228" s="1"/>
      <c r="JDT228" s="1"/>
      <c r="JDU228" s="1"/>
      <c r="JDV228" s="1"/>
      <c r="JDW228" s="1"/>
      <c r="JDX228" s="1"/>
      <c r="JDY228" s="1"/>
      <c r="JDZ228" s="1"/>
      <c r="JEA228" s="1"/>
      <c r="JEB228" s="1"/>
      <c r="JEC228" s="1"/>
      <c r="JED228" s="1"/>
      <c r="JEE228" s="1"/>
      <c r="JEF228" s="1"/>
      <c r="JEG228" s="1"/>
      <c r="JEH228" s="1"/>
      <c r="JEI228" s="1"/>
      <c r="JEJ228" s="1"/>
      <c r="JEK228" s="1"/>
      <c r="JEL228" s="1"/>
      <c r="JEM228" s="1"/>
      <c r="JEN228" s="1"/>
      <c r="JEO228" s="1"/>
      <c r="JEP228" s="1"/>
      <c r="JEQ228" s="1"/>
      <c r="JER228" s="1"/>
      <c r="JES228" s="1"/>
      <c r="JET228" s="1"/>
      <c r="JEU228" s="1"/>
      <c r="JEV228" s="1"/>
      <c r="JEW228" s="1"/>
      <c r="JEX228" s="1"/>
      <c r="JEY228" s="1"/>
      <c r="JEZ228" s="1"/>
      <c r="JFA228" s="1"/>
      <c r="JFB228" s="1"/>
      <c r="JFC228" s="1"/>
      <c r="JFD228" s="1"/>
      <c r="JFE228" s="1"/>
      <c r="JFF228" s="1"/>
      <c r="JFG228" s="1"/>
      <c r="JFH228" s="1"/>
      <c r="JFI228" s="1"/>
      <c r="JFJ228" s="1"/>
      <c r="JFK228" s="1"/>
      <c r="JFL228" s="1"/>
      <c r="JFM228" s="1"/>
      <c r="JFN228" s="1"/>
      <c r="JFO228" s="1"/>
      <c r="JFP228" s="1"/>
      <c r="JFQ228" s="1"/>
      <c r="JFR228" s="1"/>
      <c r="JFS228" s="1"/>
      <c r="JFT228" s="1"/>
      <c r="JFU228" s="1"/>
      <c r="JFV228" s="1"/>
      <c r="JFW228" s="1"/>
      <c r="JFX228" s="1"/>
      <c r="JFY228" s="1"/>
      <c r="JFZ228" s="1"/>
      <c r="JGA228" s="1"/>
      <c r="JGB228" s="1"/>
      <c r="JGC228" s="1"/>
      <c r="JGD228" s="1"/>
      <c r="JGE228" s="1"/>
      <c r="JGF228" s="1"/>
      <c r="JGG228" s="1"/>
      <c r="JGH228" s="1"/>
      <c r="JGI228" s="1"/>
      <c r="JGJ228" s="1"/>
      <c r="JGK228" s="1"/>
      <c r="JGL228" s="1"/>
      <c r="JGM228" s="1"/>
      <c r="JGN228" s="1"/>
      <c r="JGO228" s="1"/>
      <c r="JGP228" s="1"/>
      <c r="JGQ228" s="1"/>
      <c r="JGR228" s="1"/>
      <c r="JGS228" s="1"/>
      <c r="JGT228" s="1"/>
      <c r="JGU228" s="1"/>
      <c r="JGV228" s="1"/>
      <c r="JGW228" s="1"/>
      <c r="JGX228" s="1"/>
      <c r="JGY228" s="1"/>
      <c r="JGZ228" s="1"/>
      <c r="JHA228" s="1"/>
      <c r="JHB228" s="1"/>
      <c r="JHC228" s="1"/>
      <c r="JHD228" s="1"/>
      <c r="JHE228" s="1"/>
      <c r="JHF228" s="1"/>
      <c r="JHG228" s="1"/>
      <c r="JHH228" s="1"/>
      <c r="JHI228" s="1"/>
      <c r="JHJ228" s="1"/>
      <c r="JHK228" s="1"/>
      <c r="JHL228" s="1"/>
      <c r="JHM228" s="1"/>
      <c r="JHN228" s="1"/>
      <c r="JHO228" s="1"/>
      <c r="JHP228" s="1"/>
      <c r="JHQ228" s="1"/>
      <c r="JHR228" s="1"/>
      <c r="JHS228" s="1"/>
      <c r="JHT228" s="1"/>
      <c r="JHU228" s="1"/>
      <c r="JHV228" s="1"/>
      <c r="JHW228" s="1"/>
      <c r="JHX228" s="1"/>
      <c r="JHY228" s="1"/>
      <c r="JHZ228" s="1"/>
      <c r="JIA228" s="1"/>
      <c r="JIB228" s="1"/>
      <c r="JIC228" s="1"/>
      <c r="JID228" s="1"/>
      <c r="JIE228" s="1"/>
      <c r="JIF228" s="1"/>
      <c r="JIG228" s="1"/>
      <c r="JIH228" s="1"/>
      <c r="JII228" s="1"/>
      <c r="JIJ228" s="1"/>
      <c r="JIK228" s="1"/>
      <c r="JIL228" s="1"/>
      <c r="JIM228" s="1"/>
      <c r="JIN228" s="1"/>
      <c r="JIO228" s="1"/>
      <c r="JIP228" s="1"/>
      <c r="JIQ228" s="1"/>
      <c r="JIR228" s="1"/>
      <c r="JIS228" s="1"/>
      <c r="JIT228" s="1"/>
      <c r="JIU228" s="1"/>
      <c r="JIV228" s="1"/>
      <c r="JIW228" s="1"/>
      <c r="JIX228" s="1"/>
      <c r="JIY228" s="1"/>
      <c r="JIZ228" s="1"/>
      <c r="JJA228" s="1"/>
      <c r="JJB228" s="1"/>
      <c r="JJC228" s="1"/>
      <c r="JJD228" s="1"/>
      <c r="JJE228" s="1"/>
      <c r="JJF228" s="1"/>
      <c r="JJG228" s="1"/>
      <c r="JJH228" s="1"/>
      <c r="JJI228" s="1"/>
      <c r="JJJ228" s="1"/>
      <c r="JJK228" s="1"/>
      <c r="JJL228" s="1"/>
      <c r="JJM228" s="1"/>
      <c r="JJN228" s="1"/>
      <c r="JJO228" s="1"/>
      <c r="JJP228" s="1"/>
      <c r="JJQ228" s="1"/>
      <c r="JJR228" s="1"/>
      <c r="JJS228" s="1"/>
      <c r="JJT228" s="1"/>
      <c r="JJU228" s="1"/>
      <c r="JJV228" s="1"/>
      <c r="JJW228" s="1"/>
      <c r="JJX228" s="1"/>
      <c r="JJY228" s="1"/>
      <c r="JJZ228" s="1"/>
      <c r="JKA228" s="1"/>
      <c r="JKB228" s="1"/>
      <c r="JKC228" s="1"/>
      <c r="JKD228" s="1"/>
      <c r="JKE228" s="1"/>
      <c r="JKF228" s="1"/>
      <c r="JKG228" s="1"/>
      <c r="JKH228" s="1"/>
      <c r="JKI228" s="1"/>
      <c r="JKJ228" s="1"/>
      <c r="JKK228" s="1"/>
      <c r="JKL228" s="1"/>
      <c r="JKM228" s="1"/>
      <c r="JKN228" s="1"/>
      <c r="JKO228" s="1"/>
      <c r="JKP228" s="1"/>
      <c r="JKQ228" s="1"/>
      <c r="JKR228" s="1"/>
      <c r="JKS228" s="1"/>
      <c r="JKT228" s="1"/>
      <c r="JKU228" s="1"/>
      <c r="JKV228" s="1"/>
      <c r="JKW228" s="1"/>
      <c r="JKX228" s="1"/>
      <c r="JKY228" s="1"/>
      <c r="JKZ228" s="1"/>
      <c r="JLA228" s="1"/>
      <c r="JLB228" s="1"/>
      <c r="JLC228" s="1"/>
      <c r="JLD228" s="1"/>
      <c r="JLE228" s="1"/>
      <c r="JLF228" s="1"/>
      <c r="JLG228" s="1"/>
      <c r="JLH228" s="1"/>
      <c r="JLI228" s="1"/>
      <c r="JLJ228" s="1"/>
      <c r="JLK228" s="1"/>
      <c r="JLL228" s="1"/>
      <c r="JLM228" s="1"/>
      <c r="JLN228" s="1"/>
      <c r="JLO228" s="1"/>
      <c r="JLP228" s="1"/>
      <c r="JLQ228" s="1"/>
      <c r="JLR228" s="1"/>
      <c r="JLS228" s="1"/>
      <c r="JLT228" s="1"/>
      <c r="JLU228" s="1"/>
      <c r="JLV228" s="1"/>
      <c r="JLW228" s="1"/>
      <c r="JLX228" s="1"/>
      <c r="JLY228" s="1"/>
      <c r="JLZ228" s="1"/>
      <c r="JMA228" s="1"/>
      <c r="JMB228" s="1"/>
      <c r="JMC228" s="1"/>
      <c r="JMD228" s="1"/>
      <c r="JME228" s="1"/>
      <c r="JMF228" s="1"/>
      <c r="JMG228" s="1"/>
      <c r="JMH228" s="1"/>
      <c r="JMI228" s="1"/>
      <c r="JMJ228" s="1"/>
      <c r="JMK228" s="1"/>
      <c r="JML228" s="1"/>
      <c r="JMM228" s="1"/>
      <c r="JMN228" s="1"/>
      <c r="JMO228" s="1"/>
      <c r="JMP228" s="1"/>
      <c r="JMQ228" s="1"/>
      <c r="JMR228" s="1"/>
      <c r="JMS228" s="1"/>
      <c r="JMT228" s="1"/>
      <c r="JMU228" s="1"/>
      <c r="JMV228" s="1"/>
      <c r="JMW228" s="1"/>
      <c r="JMX228" s="1"/>
      <c r="JMY228" s="1"/>
      <c r="JMZ228" s="1"/>
      <c r="JNA228" s="1"/>
      <c r="JNB228" s="1"/>
      <c r="JNC228" s="1"/>
      <c r="JND228" s="1"/>
      <c r="JNE228" s="1"/>
      <c r="JNF228" s="1"/>
      <c r="JNG228" s="1"/>
      <c r="JNH228" s="1"/>
      <c r="JNI228" s="1"/>
      <c r="JNJ228" s="1"/>
      <c r="JNK228" s="1"/>
      <c r="JNL228" s="1"/>
      <c r="JNM228" s="1"/>
      <c r="JNN228" s="1"/>
      <c r="JNO228" s="1"/>
      <c r="JNP228" s="1"/>
      <c r="JNQ228" s="1"/>
      <c r="JNR228" s="1"/>
      <c r="JNS228" s="1"/>
      <c r="JNT228" s="1"/>
      <c r="JNU228" s="1"/>
      <c r="JNV228" s="1"/>
      <c r="JNW228" s="1"/>
      <c r="JNX228" s="1"/>
      <c r="JNY228" s="1"/>
      <c r="JNZ228" s="1"/>
      <c r="JOA228" s="1"/>
      <c r="JOB228" s="1"/>
      <c r="JOC228" s="1"/>
      <c r="JOD228" s="1"/>
      <c r="JOE228" s="1"/>
      <c r="JOF228" s="1"/>
      <c r="JOG228" s="1"/>
      <c r="JOH228" s="1"/>
      <c r="JOI228" s="1"/>
      <c r="JOJ228" s="1"/>
      <c r="JOK228" s="1"/>
      <c r="JOL228" s="1"/>
      <c r="JOM228" s="1"/>
      <c r="JON228" s="1"/>
      <c r="JOO228" s="1"/>
      <c r="JOP228" s="1"/>
      <c r="JOQ228" s="1"/>
      <c r="JOR228" s="1"/>
      <c r="JOS228" s="1"/>
      <c r="JOT228" s="1"/>
      <c r="JOU228" s="1"/>
      <c r="JOV228" s="1"/>
      <c r="JOW228" s="1"/>
      <c r="JOX228" s="1"/>
      <c r="JOY228" s="1"/>
      <c r="JOZ228" s="1"/>
      <c r="JPA228" s="1"/>
      <c r="JPB228" s="1"/>
      <c r="JPC228" s="1"/>
      <c r="JPD228" s="1"/>
      <c r="JPE228" s="1"/>
      <c r="JPF228" s="1"/>
      <c r="JPG228" s="1"/>
      <c r="JPH228" s="1"/>
      <c r="JPI228" s="1"/>
      <c r="JPJ228" s="1"/>
      <c r="JPK228" s="1"/>
      <c r="JPL228" s="1"/>
      <c r="JPM228" s="1"/>
      <c r="JPN228" s="1"/>
      <c r="JPO228" s="1"/>
      <c r="JPP228" s="1"/>
      <c r="JPQ228" s="1"/>
      <c r="JPR228" s="1"/>
      <c r="JPS228" s="1"/>
      <c r="JPT228" s="1"/>
      <c r="JPU228" s="1"/>
      <c r="JPV228" s="1"/>
      <c r="JPW228" s="1"/>
      <c r="JPX228" s="1"/>
      <c r="JPY228" s="1"/>
      <c r="JPZ228" s="1"/>
      <c r="JQA228" s="1"/>
      <c r="JQB228" s="1"/>
      <c r="JQC228" s="1"/>
      <c r="JQD228" s="1"/>
      <c r="JQE228" s="1"/>
      <c r="JQF228" s="1"/>
      <c r="JQG228" s="1"/>
      <c r="JQH228" s="1"/>
      <c r="JQI228" s="1"/>
      <c r="JQJ228" s="1"/>
      <c r="JQK228" s="1"/>
      <c r="JQL228" s="1"/>
      <c r="JQM228" s="1"/>
      <c r="JQN228" s="1"/>
      <c r="JQO228" s="1"/>
      <c r="JQP228" s="1"/>
      <c r="JQQ228" s="1"/>
      <c r="JQR228" s="1"/>
      <c r="JQS228" s="1"/>
      <c r="JQT228" s="1"/>
      <c r="JQU228" s="1"/>
      <c r="JQV228" s="1"/>
      <c r="JQW228" s="1"/>
      <c r="JQX228" s="1"/>
      <c r="JQY228" s="1"/>
      <c r="JQZ228" s="1"/>
      <c r="JRA228" s="1"/>
      <c r="JRB228" s="1"/>
      <c r="JRC228" s="1"/>
      <c r="JRD228" s="1"/>
      <c r="JRE228" s="1"/>
      <c r="JRF228" s="1"/>
      <c r="JRG228" s="1"/>
      <c r="JRH228" s="1"/>
      <c r="JRI228" s="1"/>
      <c r="JRJ228" s="1"/>
      <c r="JRK228" s="1"/>
      <c r="JRL228" s="1"/>
      <c r="JRM228" s="1"/>
      <c r="JRN228" s="1"/>
      <c r="JRO228" s="1"/>
      <c r="JRP228" s="1"/>
      <c r="JRQ228" s="1"/>
      <c r="JRR228" s="1"/>
      <c r="JRS228" s="1"/>
      <c r="JRT228" s="1"/>
      <c r="JRU228" s="1"/>
      <c r="JRV228" s="1"/>
      <c r="JRW228" s="1"/>
      <c r="JRX228" s="1"/>
      <c r="JRY228" s="1"/>
      <c r="JRZ228" s="1"/>
      <c r="JSA228" s="1"/>
      <c r="JSB228" s="1"/>
      <c r="JSC228" s="1"/>
      <c r="JSD228" s="1"/>
      <c r="JSE228" s="1"/>
      <c r="JSF228" s="1"/>
      <c r="JSG228" s="1"/>
      <c r="JSH228" s="1"/>
      <c r="JSI228" s="1"/>
      <c r="JSJ228" s="1"/>
      <c r="JSK228" s="1"/>
      <c r="JSL228" s="1"/>
      <c r="JSM228" s="1"/>
      <c r="JSN228" s="1"/>
      <c r="JSO228" s="1"/>
      <c r="JSP228" s="1"/>
      <c r="JSQ228" s="1"/>
      <c r="JSR228" s="1"/>
      <c r="JSS228" s="1"/>
      <c r="JST228" s="1"/>
      <c r="JSU228" s="1"/>
      <c r="JSV228" s="1"/>
      <c r="JSW228" s="1"/>
      <c r="JSX228" s="1"/>
      <c r="JSY228" s="1"/>
      <c r="JSZ228" s="1"/>
      <c r="JTA228" s="1"/>
      <c r="JTB228" s="1"/>
      <c r="JTC228" s="1"/>
      <c r="JTD228" s="1"/>
      <c r="JTE228" s="1"/>
      <c r="JTF228" s="1"/>
      <c r="JTG228" s="1"/>
      <c r="JTH228" s="1"/>
      <c r="JTI228" s="1"/>
      <c r="JTJ228" s="1"/>
      <c r="JTK228" s="1"/>
      <c r="JTL228" s="1"/>
      <c r="JTM228" s="1"/>
      <c r="JTN228" s="1"/>
      <c r="JTO228" s="1"/>
      <c r="JTP228" s="1"/>
      <c r="JTQ228" s="1"/>
      <c r="JTR228" s="1"/>
      <c r="JTS228" s="1"/>
      <c r="JTT228" s="1"/>
      <c r="JTU228" s="1"/>
      <c r="JTV228" s="1"/>
      <c r="JTW228" s="1"/>
      <c r="JTX228" s="1"/>
      <c r="JTY228" s="1"/>
      <c r="JTZ228" s="1"/>
      <c r="JUA228" s="1"/>
      <c r="JUB228" s="1"/>
      <c r="JUC228" s="1"/>
      <c r="JUD228" s="1"/>
      <c r="JUE228" s="1"/>
      <c r="JUF228" s="1"/>
      <c r="JUG228" s="1"/>
      <c r="JUH228" s="1"/>
      <c r="JUI228" s="1"/>
      <c r="JUJ228" s="1"/>
      <c r="JUK228" s="1"/>
      <c r="JUL228" s="1"/>
      <c r="JUM228" s="1"/>
      <c r="JUN228" s="1"/>
      <c r="JUO228" s="1"/>
      <c r="JUP228" s="1"/>
      <c r="JUQ228" s="1"/>
      <c r="JUR228" s="1"/>
      <c r="JUS228" s="1"/>
      <c r="JUT228" s="1"/>
      <c r="JUU228" s="1"/>
      <c r="JUV228" s="1"/>
      <c r="JUW228" s="1"/>
      <c r="JUX228" s="1"/>
      <c r="JUY228" s="1"/>
      <c r="JUZ228" s="1"/>
      <c r="JVA228" s="1"/>
      <c r="JVB228" s="1"/>
      <c r="JVC228" s="1"/>
      <c r="JVD228" s="1"/>
      <c r="JVE228" s="1"/>
      <c r="JVF228" s="1"/>
      <c r="JVG228" s="1"/>
      <c r="JVH228" s="1"/>
      <c r="JVI228" s="1"/>
      <c r="JVJ228" s="1"/>
      <c r="JVK228" s="1"/>
      <c r="JVL228" s="1"/>
      <c r="JVM228" s="1"/>
      <c r="JVN228" s="1"/>
      <c r="JVO228" s="1"/>
      <c r="JVP228" s="1"/>
      <c r="JVQ228" s="1"/>
      <c r="JVR228" s="1"/>
      <c r="JVS228" s="1"/>
      <c r="JVT228" s="1"/>
      <c r="JVU228" s="1"/>
      <c r="JVV228" s="1"/>
      <c r="JVW228" s="1"/>
      <c r="JVX228" s="1"/>
      <c r="JVY228" s="1"/>
      <c r="JVZ228" s="1"/>
      <c r="JWA228" s="1"/>
      <c r="JWB228" s="1"/>
      <c r="JWC228" s="1"/>
      <c r="JWD228" s="1"/>
      <c r="JWE228" s="1"/>
      <c r="JWF228" s="1"/>
      <c r="JWG228" s="1"/>
      <c r="JWH228" s="1"/>
      <c r="JWI228" s="1"/>
      <c r="JWJ228" s="1"/>
      <c r="JWK228" s="1"/>
      <c r="JWL228" s="1"/>
      <c r="JWM228" s="1"/>
      <c r="JWN228" s="1"/>
      <c r="JWO228" s="1"/>
      <c r="JWP228" s="1"/>
      <c r="JWQ228" s="1"/>
      <c r="JWR228" s="1"/>
      <c r="JWS228" s="1"/>
      <c r="JWT228" s="1"/>
      <c r="JWU228" s="1"/>
      <c r="JWV228" s="1"/>
      <c r="JWW228" s="1"/>
      <c r="JWX228" s="1"/>
      <c r="JWY228" s="1"/>
      <c r="JWZ228" s="1"/>
      <c r="JXA228" s="1"/>
      <c r="JXB228" s="1"/>
      <c r="JXC228" s="1"/>
      <c r="JXD228" s="1"/>
      <c r="JXE228" s="1"/>
      <c r="JXF228" s="1"/>
      <c r="JXG228" s="1"/>
      <c r="JXH228" s="1"/>
      <c r="JXI228" s="1"/>
      <c r="JXJ228" s="1"/>
      <c r="JXK228" s="1"/>
      <c r="JXL228" s="1"/>
      <c r="JXM228" s="1"/>
      <c r="JXN228" s="1"/>
      <c r="JXO228" s="1"/>
      <c r="JXP228" s="1"/>
      <c r="JXQ228" s="1"/>
      <c r="JXR228" s="1"/>
      <c r="JXS228" s="1"/>
      <c r="JXT228" s="1"/>
      <c r="JXU228" s="1"/>
      <c r="JXV228" s="1"/>
      <c r="JXW228" s="1"/>
      <c r="JXX228" s="1"/>
      <c r="JXY228" s="1"/>
      <c r="JXZ228" s="1"/>
      <c r="JYA228" s="1"/>
      <c r="JYB228" s="1"/>
      <c r="JYC228" s="1"/>
      <c r="JYD228" s="1"/>
      <c r="JYE228" s="1"/>
      <c r="JYF228" s="1"/>
      <c r="JYG228" s="1"/>
      <c r="JYH228" s="1"/>
      <c r="JYI228" s="1"/>
      <c r="JYJ228" s="1"/>
      <c r="JYK228" s="1"/>
      <c r="JYL228" s="1"/>
      <c r="JYM228" s="1"/>
      <c r="JYN228" s="1"/>
      <c r="JYO228" s="1"/>
      <c r="JYP228" s="1"/>
      <c r="JYQ228" s="1"/>
      <c r="JYR228" s="1"/>
      <c r="JYS228" s="1"/>
      <c r="JYT228" s="1"/>
      <c r="JYU228" s="1"/>
      <c r="JYV228" s="1"/>
      <c r="JYW228" s="1"/>
      <c r="JYX228" s="1"/>
      <c r="JYY228" s="1"/>
      <c r="JYZ228" s="1"/>
      <c r="JZA228" s="1"/>
      <c r="JZB228" s="1"/>
      <c r="JZC228" s="1"/>
      <c r="JZD228" s="1"/>
      <c r="JZE228" s="1"/>
      <c r="JZF228" s="1"/>
      <c r="JZG228" s="1"/>
      <c r="JZH228" s="1"/>
      <c r="JZI228" s="1"/>
      <c r="JZJ228" s="1"/>
      <c r="JZK228" s="1"/>
      <c r="JZL228" s="1"/>
      <c r="JZM228" s="1"/>
      <c r="JZN228" s="1"/>
      <c r="JZO228" s="1"/>
      <c r="JZP228" s="1"/>
      <c r="JZQ228" s="1"/>
      <c r="JZR228" s="1"/>
      <c r="JZS228" s="1"/>
      <c r="JZT228" s="1"/>
      <c r="JZU228" s="1"/>
      <c r="JZV228" s="1"/>
      <c r="JZW228" s="1"/>
      <c r="JZX228" s="1"/>
      <c r="JZY228" s="1"/>
      <c r="JZZ228" s="1"/>
      <c r="KAA228" s="1"/>
      <c r="KAB228" s="1"/>
      <c r="KAC228" s="1"/>
      <c r="KAD228" s="1"/>
      <c r="KAE228" s="1"/>
      <c r="KAF228" s="1"/>
      <c r="KAG228" s="1"/>
      <c r="KAH228" s="1"/>
      <c r="KAI228" s="1"/>
      <c r="KAJ228" s="1"/>
      <c r="KAK228" s="1"/>
      <c r="KAL228" s="1"/>
      <c r="KAM228" s="1"/>
      <c r="KAN228" s="1"/>
      <c r="KAO228" s="1"/>
      <c r="KAP228" s="1"/>
      <c r="KAQ228" s="1"/>
      <c r="KAR228" s="1"/>
      <c r="KAS228" s="1"/>
      <c r="KAT228" s="1"/>
      <c r="KAU228" s="1"/>
      <c r="KAV228" s="1"/>
      <c r="KAW228" s="1"/>
      <c r="KAX228" s="1"/>
      <c r="KAY228" s="1"/>
      <c r="KAZ228" s="1"/>
      <c r="KBA228" s="1"/>
      <c r="KBB228" s="1"/>
      <c r="KBC228" s="1"/>
      <c r="KBD228" s="1"/>
      <c r="KBE228" s="1"/>
      <c r="KBF228" s="1"/>
      <c r="KBG228" s="1"/>
      <c r="KBH228" s="1"/>
      <c r="KBI228" s="1"/>
      <c r="KBJ228" s="1"/>
      <c r="KBK228" s="1"/>
      <c r="KBL228" s="1"/>
      <c r="KBM228" s="1"/>
      <c r="KBN228" s="1"/>
      <c r="KBO228" s="1"/>
      <c r="KBP228" s="1"/>
      <c r="KBQ228" s="1"/>
      <c r="KBR228" s="1"/>
      <c r="KBS228" s="1"/>
      <c r="KBT228" s="1"/>
      <c r="KBU228" s="1"/>
      <c r="KBV228" s="1"/>
      <c r="KBW228" s="1"/>
      <c r="KBX228" s="1"/>
      <c r="KBY228" s="1"/>
      <c r="KBZ228" s="1"/>
      <c r="KCA228" s="1"/>
      <c r="KCB228" s="1"/>
      <c r="KCC228" s="1"/>
      <c r="KCD228" s="1"/>
      <c r="KCE228" s="1"/>
      <c r="KCF228" s="1"/>
      <c r="KCG228" s="1"/>
      <c r="KCH228" s="1"/>
      <c r="KCI228" s="1"/>
      <c r="KCJ228" s="1"/>
      <c r="KCK228" s="1"/>
      <c r="KCL228" s="1"/>
      <c r="KCM228" s="1"/>
      <c r="KCN228" s="1"/>
      <c r="KCO228" s="1"/>
      <c r="KCP228" s="1"/>
      <c r="KCQ228" s="1"/>
      <c r="KCR228" s="1"/>
      <c r="KCS228" s="1"/>
      <c r="KCT228" s="1"/>
      <c r="KCU228" s="1"/>
      <c r="KCV228" s="1"/>
      <c r="KCW228" s="1"/>
      <c r="KCX228" s="1"/>
      <c r="KCY228" s="1"/>
      <c r="KCZ228" s="1"/>
      <c r="KDA228" s="1"/>
      <c r="KDB228" s="1"/>
      <c r="KDC228" s="1"/>
      <c r="KDD228" s="1"/>
      <c r="KDE228" s="1"/>
      <c r="KDF228" s="1"/>
      <c r="KDG228" s="1"/>
      <c r="KDH228" s="1"/>
      <c r="KDI228" s="1"/>
      <c r="KDJ228" s="1"/>
      <c r="KDK228" s="1"/>
      <c r="KDL228" s="1"/>
      <c r="KDM228" s="1"/>
      <c r="KDN228" s="1"/>
      <c r="KDO228" s="1"/>
      <c r="KDP228" s="1"/>
      <c r="KDQ228" s="1"/>
      <c r="KDR228" s="1"/>
      <c r="KDS228" s="1"/>
      <c r="KDT228" s="1"/>
      <c r="KDU228" s="1"/>
      <c r="KDV228" s="1"/>
      <c r="KDW228" s="1"/>
      <c r="KDX228" s="1"/>
      <c r="KDY228" s="1"/>
      <c r="KDZ228" s="1"/>
      <c r="KEA228" s="1"/>
      <c r="KEB228" s="1"/>
      <c r="KEC228" s="1"/>
      <c r="KED228" s="1"/>
      <c r="KEE228" s="1"/>
      <c r="KEF228" s="1"/>
      <c r="KEG228" s="1"/>
      <c r="KEH228" s="1"/>
      <c r="KEI228" s="1"/>
      <c r="KEJ228" s="1"/>
      <c r="KEK228" s="1"/>
      <c r="KEL228" s="1"/>
      <c r="KEM228" s="1"/>
      <c r="KEN228" s="1"/>
      <c r="KEO228" s="1"/>
      <c r="KEP228" s="1"/>
      <c r="KEQ228" s="1"/>
      <c r="KER228" s="1"/>
      <c r="KES228" s="1"/>
      <c r="KET228" s="1"/>
      <c r="KEU228" s="1"/>
      <c r="KEV228" s="1"/>
      <c r="KEW228" s="1"/>
      <c r="KEX228" s="1"/>
      <c r="KEY228" s="1"/>
      <c r="KEZ228" s="1"/>
      <c r="KFA228" s="1"/>
      <c r="KFB228" s="1"/>
      <c r="KFC228" s="1"/>
      <c r="KFD228" s="1"/>
      <c r="KFE228" s="1"/>
      <c r="KFF228" s="1"/>
      <c r="KFG228" s="1"/>
      <c r="KFH228" s="1"/>
      <c r="KFI228" s="1"/>
      <c r="KFJ228" s="1"/>
      <c r="KFK228" s="1"/>
      <c r="KFL228" s="1"/>
      <c r="KFM228" s="1"/>
      <c r="KFN228" s="1"/>
      <c r="KFO228" s="1"/>
      <c r="KFP228" s="1"/>
      <c r="KFQ228" s="1"/>
      <c r="KFR228" s="1"/>
      <c r="KFS228" s="1"/>
      <c r="KFT228" s="1"/>
      <c r="KFU228" s="1"/>
      <c r="KFV228" s="1"/>
      <c r="KFW228" s="1"/>
      <c r="KFX228" s="1"/>
      <c r="KFY228" s="1"/>
      <c r="KFZ228" s="1"/>
      <c r="KGA228" s="1"/>
      <c r="KGB228" s="1"/>
      <c r="KGC228" s="1"/>
      <c r="KGD228" s="1"/>
      <c r="KGE228" s="1"/>
      <c r="KGF228" s="1"/>
      <c r="KGG228" s="1"/>
      <c r="KGH228" s="1"/>
      <c r="KGI228" s="1"/>
      <c r="KGJ228" s="1"/>
      <c r="KGK228" s="1"/>
      <c r="KGL228" s="1"/>
      <c r="KGM228" s="1"/>
      <c r="KGN228" s="1"/>
      <c r="KGO228" s="1"/>
      <c r="KGP228" s="1"/>
      <c r="KGQ228" s="1"/>
      <c r="KGR228" s="1"/>
      <c r="KGS228" s="1"/>
      <c r="KGT228" s="1"/>
      <c r="KGU228" s="1"/>
      <c r="KGV228" s="1"/>
      <c r="KGW228" s="1"/>
      <c r="KGX228" s="1"/>
      <c r="KGY228" s="1"/>
      <c r="KGZ228" s="1"/>
      <c r="KHA228" s="1"/>
      <c r="KHB228" s="1"/>
      <c r="KHC228" s="1"/>
      <c r="KHD228" s="1"/>
      <c r="KHE228" s="1"/>
      <c r="KHF228" s="1"/>
      <c r="KHG228" s="1"/>
      <c r="KHH228" s="1"/>
      <c r="KHI228" s="1"/>
      <c r="KHJ228" s="1"/>
      <c r="KHK228" s="1"/>
      <c r="KHL228" s="1"/>
      <c r="KHM228" s="1"/>
      <c r="KHN228" s="1"/>
      <c r="KHO228" s="1"/>
      <c r="KHP228" s="1"/>
      <c r="KHQ228" s="1"/>
      <c r="KHR228" s="1"/>
      <c r="KHS228" s="1"/>
      <c r="KHT228" s="1"/>
      <c r="KHU228" s="1"/>
      <c r="KHV228" s="1"/>
      <c r="KHW228" s="1"/>
      <c r="KHX228" s="1"/>
      <c r="KHY228" s="1"/>
      <c r="KHZ228" s="1"/>
      <c r="KIA228" s="1"/>
      <c r="KIB228" s="1"/>
      <c r="KIC228" s="1"/>
      <c r="KID228" s="1"/>
      <c r="KIE228" s="1"/>
      <c r="KIF228" s="1"/>
      <c r="KIG228" s="1"/>
      <c r="KIH228" s="1"/>
      <c r="KII228" s="1"/>
      <c r="KIJ228" s="1"/>
      <c r="KIK228" s="1"/>
      <c r="KIL228" s="1"/>
      <c r="KIM228" s="1"/>
      <c r="KIN228" s="1"/>
      <c r="KIO228" s="1"/>
      <c r="KIP228" s="1"/>
      <c r="KIQ228" s="1"/>
      <c r="KIR228" s="1"/>
      <c r="KIS228" s="1"/>
      <c r="KIT228" s="1"/>
      <c r="KIU228" s="1"/>
      <c r="KIV228" s="1"/>
      <c r="KIW228" s="1"/>
      <c r="KIX228" s="1"/>
      <c r="KIY228" s="1"/>
      <c r="KIZ228" s="1"/>
      <c r="KJA228" s="1"/>
      <c r="KJB228" s="1"/>
      <c r="KJC228" s="1"/>
      <c r="KJD228" s="1"/>
      <c r="KJE228" s="1"/>
      <c r="KJF228" s="1"/>
      <c r="KJG228" s="1"/>
      <c r="KJH228" s="1"/>
      <c r="KJI228" s="1"/>
    </row>
    <row r="229" spans="1:7705" ht="15" customHeight="1" x14ac:dyDescent="0.25">
      <c r="A229" s="14"/>
      <c r="B229" s="97"/>
      <c r="C229" s="16" t="s">
        <v>239</v>
      </c>
      <c r="D229" s="17">
        <v>600</v>
      </c>
      <c r="E229" s="23">
        <v>0.57999999999999996</v>
      </c>
      <c r="F229" s="38">
        <f t="shared" si="38"/>
        <v>16.239999999999998</v>
      </c>
      <c r="G229" s="33">
        <f t="shared" si="33"/>
        <v>0.60899999999999999</v>
      </c>
      <c r="H229" s="33">
        <f t="shared" si="36"/>
        <v>17.052</v>
      </c>
      <c r="I229" s="33">
        <f t="shared" si="34"/>
        <v>0.63944999999999996</v>
      </c>
      <c r="J229" s="33">
        <f t="shared" si="37"/>
        <v>17.904599999999999</v>
      </c>
      <c r="K229" s="39">
        <f t="shared" si="35"/>
        <v>19.487999999999996</v>
      </c>
    </row>
    <row r="230" spans="1:7705" ht="15" customHeight="1" x14ac:dyDescent="0.25">
      <c r="A230" s="14"/>
      <c r="B230" s="97"/>
      <c r="C230" s="16" t="s">
        <v>240</v>
      </c>
      <c r="D230" s="17">
        <v>50</v>
      </c>
      <c r="E230" s="23">
        <v>3.91</v>
      </c>
      <c r="F230" s="38">
        <f t="shared" si="38"/>
        <v>109.48</v>
      </c>
      <c r="G230" s="33">
        <f t="shared" si="33"/>
        <v>4.1055000000000001</v>
      </c>
      <c r="H230" s="33">
        <f t="shared" si="36"/>
        <v>114.95400000000001</v>
      </c>
      <c r="I230" s="33">
        <f t="shared" si="34"/>
        <v>4.3107750000000005</v>
      </c>
      <c r="J230" s="33">
        <f t="shared" si="37"/>
        <v>120.70170000000002</v>
      </c>
      <c r="K230" s="39">
        <f t="shared" si="35"/>
        <v>131.376</v>
      </c>
    </row>
    <row r="231" spans="1:7705" ht="15" customHeight="1" x14ac:dyDescent="0.25">
      <c r="B231" s="97"/>
      <c r="C231" s="16" t="s">
        <v>241</v>
      </c>
      <c r="D231" s="17">
        <v>800</v>
      </c>
      <c r="E231" s="23">
        <v>0.44</v>
      </c>
      <c r="F231" s="38">
        <f t="shared" si="38"/>
        <v>12.32</v>
      </c>
      <c r="G231" s="33">
        <f t="shared" si="33"/>
        <v>0.46200000000000002</v>
      </c>
      <c r="H231" s="33">
        <f t="shared" si="36"/>
        <v>12.936</v>
      </c>
      <c r="I231" s="33">
        <f t="shared" si="34"/>
        <v>0.48510000000000003</v>
      </c>
      <c r="J231" s="33">
        <f t="shared" si="37"/>
        <v>13.582800000000001</v>
      </c>
      <c r="K231" s="39">
        <f t="shared" si="35"/>
        <v>14.783999999999999</v>
      </c>
    </row>
    <row r="232" spans="1:7705" ht="15" customHeight="1" x14ac:dyDescent="0.25">
      <c r="B232" s="97"/>
      <c r="C232" s="16" t="s">
        <v>242</v>
      </c>
      <c r="D232" s="17">
        <v>1200</v>
      </c>
      <c r="E232" s="23">
        <v>0.54</v>
      </c>
      <c r="F232" s="38">
        <f t="shared" si="38"/>
        <v>15.120000000000001</v>
      </c>
      <c r="G232" s="33">
        <f t="shared" si="33"/>
        <v>0.56700000000000006</v>
      </c>
      <c r="H232" s="33">
        <f t="shared" si="36"/>
        <v>15.876000000000001</v>
      </c>
      <c r="I232" s="33">
        <f t="shared" si="34"/>
        <v>0.59535000000000005</v>
      </c>
      <c r="J232" s="33">
        <f t="shared" si="37"/>
        <v>16.669800000000002</v>
      </c>
      <c r="K232" s="39">
        <f t="shared" si="35"/>
        <v>18.144000000000002</v>
      </c>
    </row>
    <row r="233" spans="1:7705" ht="15" customHeight="1" x14ac:dyDescent="0.25">
      <c r="B233" s="101" t="s">
        <v>25</v>
      </c>
      <c r="C233" s="16" t="s">
        <v>243</v>
      </c>
      <c r="D233" s="17">
        <v>1000</v>
      </c>
      <c r="E233" s="23">
        <v>0.25</v>
      </c>
      <c r="F233" s="38">
        <f t="shared" si="38"/>
        <v>7</v>
      </c>
      <c r="G233" s="33">
        <f t="shared" si="33"/>
        <v>0.26250000000000001</v>
      </c>
      <c r="H233" s="33">
        <f t="shared" si="36"/>
        <v>7.3500000000000005</v>
      </c>
      <c r="I233" s="33">
        <f t="shared" si="34"/>
        <v>0.27562500000000001</v>
      </c>
      <c r="J233" s="33">
        <f t="shared" si="37"/>
        <v>7.7175000000000002</v>
      </c>
      <c r="K233" s="39">
        <f t="shared" si="35"/>
        <v>8.4</v>
      </c>
    </row>
    <row r="234" spans="1:7705" ht="15" customHeight="1" x14ac:dyDescent="0.25">
      <c r="B234" s="101"/>
      <c r="C234" s="16" t="s">
        <v>244</v>
      </c>
      <c r="D234" s="17">
        <v>300</v>
      </c>
      <c r="E234" s="23">
        <v>0.7</v>
      </c>
      <c r="F234" s="38">
        <f t="shared" si="38"/>
        <v>19.599999999999998</v>
      </c>
      <c r="G234" s="33">
        <f t="shared" si="33"/>
        <v>0.73499999999999999</v>
      </c>
      <c r="H234" s="33">
        <f t="shared" si="36"/>
        <v>20.58</v>
      </c>
      <c r="I234" s="33">
        <f t="shared" si="34"/>
        <v>0.77175000000000005</v>
      </c>
      <c r="J234" s="33">
        <f t="shared" si="37"/>
        <v>21.609000000000002</v>
      </c>
      <c r="K234" s="39">
        <f t="shared" si="35"/>
        <v>23.519999999999996</v>
      </c>
    </row>
    <row r="235" spans="1:7705" ht="15" customHeight="1" x14ac:dyDescent="0.25">
      <c r="B235" s="101"/>
      <c r="C235" s="16" t="s">
        <v>245</v>
      </c>
      <c r="D235" s="17">
        <v>40</v>
      </c>
      <c r="E235" s="23">
        <v>3.62</v>
      </c>
      <c r="F235" s="38">
        <f t="shared" si="38"/>
        <v>101.36</v>
      </c>
      <c r="G235" s="33">
        <f t="shared" si="33"/>
        <v>3.8010000000000002</v>
      </c>
      <c r="H235" s="33">
        <f t="shared" si="36"/>
        <v>106.428</v>
      </c>
      <c r="I235" s="33">
        <f t="shared" si="34"/>
        <v>3.9910500000000004</v>
      </c>
      <c r="J235" s="33">
        <f t="shared" si="37"/>
        <v>111.74940000000001</v>
      </c>
      <c r="K235" s="39">
        <f t="shared" si="35"/>
        <v>121.63199999999999</v>
      </c>
    </row>
    <row r="236" spans="1:7705" ht="15" customHeight="1" x14ac:dyDescent="0.25">
      <c r="B236" s="101"/>
      <c r="C236" s="16" t="s">
        <v>246</v>
      </c>
      <c r="D236" s="17">
        <v>10</v>
      </c>
      <c r="E236" s="23">
        <v>21.74</v>
      </c>
      <c r="F236" s="38">
        <f t="shared" si="38"/>
        <v>608.71999999999991</v>
      </c>
      <c r="G236" s="33">
        <f t="shared" si="33"/>
        <v>22.826999999999998</v>
      </c>
      <c r="H236" s="33">
        <f t="shared" si="36"/>
        <v>639.15599999999995</v>
      </c>
      <c r="I236" s="33">
        <f t="shared" si="34"/>
        <v>23.968349999999997</v>
      </c>
      <c r="J236" s="33">
        <f t="shared" si="37"/>
        <v>671.11379999999997</v>
      </c>
      <c r="K236" s="39">
        <f t="shared" si="35"/>
        <v>730.46399999999983</v>
      </c>
    </row>
    <row r="237" spans="1:7705" ht="15" customHeight="1" x14ac:dyDescent="0.25">
      <c r="B237" s="101"/>
      <c r="C237" s="16" t="s">
        <v>247</v>
      </c>
      <c r="D237" s="17">
        <v>100</v>
      </c>
      <c r="E237" s="23">
        <v>1.62</v>
      </c>
      <c r="F237" s="38">
        <f t="shared" si="38"/>
        <v>45.36</v>
      </c>
      <c r="G237" s="33">
        <f t="shared" si="33"/>
        <v>1.7010000000000003</v>
      </c>
      <c r="H237" s="33">
        <f t="shared" si="36"/>
        <v>47.628000000000007</v>
      </c>
      <c r="I237" s="33">
        <f t="shared" si="34"/>
        <v>1.7860500000000004</v>
      </c>
      <c r="J237" s="33">
        <f t="shared" si="37"/>
        <v>50.009400000000014</v>
      </c>
      <c r="K237" s="39">
        <f t="shared" si="35"/>
        <v>54.431999999999995</v>
      </c>
    </row>
    <row r="238" spans="1:7705" ht="15" customHeight="1" x14ac:dyDescent="0.25">
      <c r="B238" s="101"/>
      <c r="C238" s="16" t="s">
        <v>248</v>
      </c>
      <c r="D238" s="17">
        <v>40</v>
      </c>
      <c r="E238" s="23">
        <v>3.78</v>
      </c>
      <c r="F238" s="38">
        <f t="shared" si="38"/>
        <v>105.83999999999999</v>
      </c>
      <c r="G238" s="33">
        <f t="shared" si="33"/>
        <v>3.9689999999999999</v>
      </c>
      <c r="H238" s="33">
        <f t="shared" si="36"/>
        <v>111.13199999999999</v>
      </c>
      <c r="I238" s="33">
        <f t="shared" si="34"/>
        <v>4.1674499999999997</v>
      </c>
      <c r="J238" s="33">
        <f t="shared" si="37"/>
        <v>116.68859999999999</v>
      </c>
      <c r="K238" s="39">
        <f t="shared" si="35"/>
        <v>127.00799999999998</v>
      </c>
    </row>
    <row r="239" spans="1:7705" ht="15" customHeight="1" x14ac:dyDescent="0.25">
      <c r="B239" s="101"/>
      <c r="C239" s="40" t="s">
        <v>249</v>
      </c>
      <c r="D239" s="17">
        <v>50</v>
      </c>
      <c r="E239" s="23">
        <v>17.71</v>
      </c>
      <c r="F239" s="38">
        <f t="shared" si="38"/>
        <v>495.88</v>
      </c>
      <c r="G239" s="33">
        <f t="shared" si="33"/>
        <v>18.595500000000001</v>
      </c>
      <c r="H239" s="33">
        <f t="shared" si="36"/>
        <v>520.67399999999998</v>
      </c>
      <c r="I239" s="33">
        <f t="shared" si="34"/>
        <v>19.525275000000001</v>
      </c>
      <c r="J239" s="33">
        <f t="shared" si="37"/>
        <v>546.70770000000005</v>
      </c>
      <c r="K239" s="39">
        <f t="shared" si="35"/>
        <v>595.05599999999993</v>
      </c>
    </row>
    <row r="240" spans="1:7705" ht="15" customHeight="1" x14ac:dyDescent="0.25">
      <c r="B240" s="101"/>
      <c r="C240" s="40" t="s">
        <v>250</v>
      </c>
      <c r="D240" s="17">
        <v>150</v>
      </c>
      <c r="E240" s="23">
        <v>0.98</v>
      </c>
      <c r="F240" s="38">
        <f t="shared" si="38"/>
        <v>27.439999999999998</v>
      </c>
      <c r="G240" s="33">
        <f t="shared" si="33"/>
        <v>1.0289999999999999</v>
      </c>
      <c r="H240" s="33">
        <f t="shared" si="36"/>
        <v>28.811999999999998</v>
      </c>
      <c r="I240" s="33">
        <f t="shared" si="34"/>
        <v>1.0804499999999999</v>
      </c>
      <c r="J240" s="33">
        <f t="shared" si="37"/>
        <v>30.252599999999997</v>
      </c>
      <c r="K240" s="39">
        <f t="shared" si="35"/>
        <v>32.927999999999997</v>
      </c>
    </row>
    <row r="241" spans="2:11" ht="15" customHeight="1" x14ac:dyDescent="0.25">
      <c r="B241" s="101"/>
      <c r="C241" s="40" t="s">
        <v>251</v>
      </c>
      <c r="D241" s="17">
        <v>40</v>
      </c>
      <c r="E241" s="23">
        <v>4.1500000000000004</v>
      </c>
      <c r="F241" s="38">
        <f t="shared" si="38"/>
        <v>116.20000000000002</v>
      </c>
      <c r="G241" s="33">
        <f t="shared" si="33"/>
        <v>4.3575000000000008</v>
      </c>
      <c r="H241" s="33">
        <f t="shared" si="36"/>
        <v>122.01000000000002</v>
      </c>
      <c r="I241" s="33">
        <f t="shared" si="34"/>
        <v>4.5753750000000011</v>
      </c>
      <c r="J241" s="33">
        <f t="shared" si="37"/>
        <v>128.11050000000003</v>
      </c>
      <c r="K241" s="39">
        <f t="shared" si="35"/>
        <v>139.44000000000003</v>
      </c>
    </row>
    <row r="242" spans="2:11" ht="15" customHeight="1" x14ac:dyDescent="0.25">
      <c r="B242" s="101"/>
      <c r="C242" s="40" t="s">
        <v>252</v>
      </c>
      <c r="D242" s="17">
        <v>10</v>
      </c>
      <c r="E242" s="23">
        <v>22.11</v>
      </c>
      <c r="F242" s="38">
        <f t="shared" si="38"/>
        <v>619.07999999999993</v>
      </c>
      <c r="G242" s="33">
        <f t="shared" si="33"/>
        <v>23.215499999999999</v>
      </c>
      <c r="H242" s="33">
        <f t="shared" si="36"/>
        <v>650.03399999999999</v>
      </c>
      <c r="I242" s="33">
        <f t="shared" si="34"/>
        <v>24.376275</v>
      </c>
      <c r="J242" s="33">
        <f t="shared" si="37"/>
        <v>682.53570000000002</v>
      </c>
      <c r="K242" s="39">
        <f t="shared" si="35"/>
        <v>742.89599999999984</v>
      </c>
    </row>
    <row r="243" spans="2:11" ht="15" customHeight="1" x14ac:dyDescent="0.25">
      <c r="B243" s="28" t="s">
        <v>142</v>
      </c>
      <c r="C243" s="20" t="s">
        <v>253</v>
      </c>
      <c r="D243" s="17">
        <v>1000</v>
      </c>
      <c r="E243" s="23">
        <v>7.9000000000000001E-2</v>
      </c>
      <c r="F243" s="38">
        <f t="shared" si="38"/>
        <v>2.2120000000000002</v>
      </c>
      <c r="G243" s="33">
        <f t="shared" si="33"/>
        <v>8.295000000000001E-2</v>
      </c>
      <c r="H243" s="33">
        <f t="shared" si="36"/>
        <v>2.3226000000000004</v>
      </c>
      <c r="I243" s="33">
        <f t="shared" si="34"/>
        <v>8.7097500000000008E-2</v>
      </c>
      <c r="J243" s="33">
        <f t="shared" si="37"/>
        <v>2.4387300000000001</v>
      </c>
      <c r="K243" s="39">
        <f t="shared" si="35"/>
        <v>2.6544000000000003</v>
      </c>
    </row>
    <row r="244" spans="2:11" ht="15" customHeight="1" x14ac:dyDescent="0.25">
      <c r="B244" s="89" t="s">
        <v>254</v>
      </c>
      <c r="C244" s="20" t="s">
        <v>255</v>
      </c>
      <c r="D244" s="17">
        <v>40</v>
      </c>
      <c r="E244" s="23">
        <v>1.1599999999999999</v>
      </c>
      <c r="F244" s="38">
        <f t="shared" si="38"/>
        <v>32.479999999999997</v>
      </c>
      <c r="G244" s="33">
        <f t="shared" si="33"/>
        <v>1.218</v>
      </c>
      <c r="H244" s="33">
        <f t="shared" si="36"/>
        <v>34.103999999999999</v>
      </c>
      <c r="I244" s="33">
        <f t="shared" si="34"/>
        <v>1.2788999999999999</v>
      </c>
      <c r="J244" s="33">
        <f t="shared" si="37"/>
        <v>35.809199999999997</v>
      </c>
      <c r="K244" s="39">
        <f t="shared" si="35"/>
        <v>38.975999999999992</v>
      </c>
    </row>
    <row r="245" spans="2:11" ht="15" customHeight="1" x14ac:dyDescent="0.25">
      <c r="B245" s="89"/>
      <c r="C245" s="44" t="s">
        <v>295</v>
      </c>
      <c r="D245" s="45">
        <v>40</v>
      </c>
      <c r="E245" s="46">
        <v>1.1599999999999999</v>
      </c>
      <c r="F245" s="54">
        <f t="shared" si="38"/>
        <v>32.479999999999997</v>
      </c>
      <c r="G245" s="46">
        <f t="shared" si="33"/>
        <v>1.218</v>
      </c>
      <c r="H245" s="46">
        <f t="shared" si="36"/>
        <v>34.103999999999999</v>
      </c>
      <c r="I245" s="46">
        <f t="shared" si="34"/>
        <v>1.2788999999999999</v>
      </c>
      <c r="J245" s="46">
        <f t="shared" si="37"/>
        <v>35.809199999999997</v>
      </c>
      <c r="K245" s="60">
        <f t="shared" si="35"/>
        <v>38.975999999999992</v>
      </c>
    </row>
    <row r="246" spans="2:11" ht="15" customHeight="1" x14ac:dyDescent="0.25">
      <c r="B246" s="89"/>
      <c r="C246" s="44" t="s">
        <v>296</v>
      </c>
      <c r="D246" s="45">
        <v>300</v>
      </c>
      <c r="E246" s="46">
        <v>0.17</v>
      </c>
      <c r="F246" s="54">
        <f t="shared" si="38"/>
        <v>4.7600000000000007</v>
      </c>
      <c r="G246" s="46">
        <f t="shared" si="33"/>
        <v>0.17850000000000002</v>
      </c>
      <c r="H246" s="46">
        <f t="shared" si="36"/>
        <v>4.9980000000000002</v>
      </c>
      <c r="I246" s="46">
        <f t="shared" si="34"/>
        <v>0.18742500000000004</v>
      </c>
      <c r="J246" s="46">
        <f t="shared" si="37"/>
        <v>5.2479000000000013</v>
      </c>
      <c r="K246" s="60">
        <f t="shared" si="35"/>
        <v>5.7120000000000006</v>
      </c>
    </row>
    <row r="247" spans="2:11" ht="15" customHeight="1" x14ac:dyDescent="0.25">
      <c r="B247" s="89"/>
      <c r="C247" s="44" t="s">
        <v>297</v>
      </c>
      <c r="D247" s="45">
        <v>300</v>
      </c>
      <c r="E247" s="46">
        <v>0.17</v>
      </c>
      <c r="F247" s="54">
        <f t="shared" si="38"/>
        <v>4.7600000000000007</v>
      </c>
      <c r="G247" s="46">
        <f t="shared" si="33"/>
        <v>0.17850000000000002</v>
      </c>
      <c r="H247" s="46">
        <f t="shared" si="36"/>
        <v>4.9980000000000002</v>
      </c>
      <c r="I247" s="46">
        <f t="shared" si="34"/>
        <v>0.18742500000000004</v>
      </c>
      <c r="J247" s="46">
        <f t="shared" si="37"/>
        <v>5.2479000000000013</v>
      </c>
      <c r="K247" s="60">
        <f t="shared" si="35"/>
        <v>5.7120000000000006</v>
      </c>
    </row>
    <row r="248" spans="2:11" ht="15" customHeight="1" x14ac:dyDescent="0.25">
      <c r="B248" s="89"/>
      <c r="C248" s="44" t="s">
        <v>298</v>
      </c>
      <c r="D248" s="45">
        <v>300</v>
      </c>
      <c r="E248" s="46">
        <v>0.17</v>
      </c>
      <c r="F248" s="54">
        <f t="shared" si="38"/>
        <v>4.7600000000000007</v>
      </c>
      <c r="G248" s="46">
        <f t="shared" si="33"/>
        <v>0.17850000000000002</v>
      </c>
      <c r="H248" s="46">
        <f t="shared" si="36"/>
        <v>4.9980000000000002</v>
      </c>
      <c r="I248" s="46">
        <f t="shared" si="34"/>
        <v>0.18742500000000004</v>
      </c>
      <c r="J248" s="46">
        <f t="shared" si="37"/>
        <v>5.2479000000000013</v>
      </c>
      <c r="K248" s="60">
        <f t="shared" si="35"/>
        <v>5.7120000000000006</v>
      </c>
    </row>
    <row r="249" spans="2:11" ht="15" customHeight="1" x14ac:dyDescent="0.25">
      <c r="B249" s="89"/>
      <c r="C249" s="73" t="s">
        <v>299</v>
      </c>
      <c r="D249" s="45">
        <v>300</v>
      </c>
      <c r="E249" s="46">
        <v>0.17</v>
      </c>
      <c r="F249" s="54">
        <f t="shared" si="38"/>
        <v>4.7600000000000007</v>
      </c>
      <c r="G249" s="46">
        <f t="shared" si="33"/>
        <v>0.17850000000000002</v>
      </c>
      <c r="H249" s="46">
        <f t="shared" ref="H249:H264" si="39">G249*курсукравит</f>
        <v>4.9980000000000002</v>
      </c>
      <c r="I249" s="46">
        <f t="shared" si="34"/>
        <v>0.18742500000000004</v>
      </c>
      <c r="J249" s="46">
        <f t="shared" si="37"/>
        <v>5.2479000000000013</v>
      </c>
      <c r="K249" s="60">
        <f t="shared" si="35"/>
        <v>5.7120000000000006</v>
      </c>
    </row>
    <row r="250" spans="2:11" ht="15" customHeight="1" x14ac:dyDescent="0.25">
      <c r="B250" s="77" t="s">
        <v>256</v>
      </c>
      <c r="C250" s="20" t="s">
        <v>257</v>
      </c>
      <c r="D250" s="41">
        <v>100</v>
      </c>
      <c r="E250" s="23">
        <v>0.39279999999999998</v>
      </c>
      <c r="F250" s="38">
        <f t="shared" si="38"/>
        <v>10.9984</v>
      </c>
      <c r="G250" s="33">
        <f t="shared" ref="G250:G264" si="40">E250*1.05</f>
        <v>0.41243999999999997</v>
      </c>
      <c r="H250" s="33">
        <f t="shared" si="39"/>
        <v>11.548319999999999</v>
      </c>
      <c r="I250" s="33">
        <f t="shared" ref="I250:I264" si="41">G250*1.05</f>
        <v>0.433062</v>
      </c>
      <c r="J250" s="33">
        <f t="shared" ref="J250:J264" si="42">I250*курсукравит</f>
        <v>12.125736</v>
      </c>
      <c r="K250" s="39">
        <f t="shared" ref="K250:K264" si="43">F250*1.2</f>
        <v>13.198079999999999</v>
      </c>
    </row>
    <row r="251" spans="2:11" ht="15" customHeight="1" x14ac:dyDescent="0.25">
      <c r="B251" s="77"/>
      <c r="C251" s="20" t="s">
        <v>258</v>
      </c>
      <c r="D251" s="41">
        <v>600</v>
      </c>
      <c r="E251" s="33">
        <v>0.2142</v>
      </c>
      <c r="F251" s="38">
        <f t="shared" si="38"/>
        <v>5.9976000000000003</v>
      </c>
      <c r="G251" s="33">
        <f t="shared" si="40"/>
        <v>0.22491</v>
      </c>
      <c r="H251" s="33">
        <f t="shared" si="39"/>
        <v>6.2974800000000002</v>
      </c>
      <c r="I251" s="33">
        <f t="shared" si="41"/>
        <v>0.23615550000000002</v>
      </c>
      <c r="J251" s="33">
        <f t="shared" si="42"/>
        <v>6.6123540000000007</v>
      </c>
      <c r="K251" s="39">
        <f t="shared" si="43"/>
        <v>7.19712</v>
      </c>
    </row>
    <row r="252" spans="2:11" ht="15" customHeight="1" x14ac:dyDescent="0.25">
      <c r="B252" s="77"/>
      <c r="C252" s="20" t="s">
        <v>259</v>
      </c>
      <c r="D252" s="41">
        <v>600</v>
      </c>
      <c r="E252" s="33">
        <v>0.2142</v>
      </c>
      <c r="F252" s="38">
        <f t="shared" si="38"/>
        <v>5.9976000000000003</v>
      </c>
      <c r="G252" s="33">
        <f t="shared" si="40"/>
        <v>0.22491</v>
      </c>
      <c r="H252" s="33">
        <f t="shared" si="39"/>
        <v>6.2974800000000002</v>
      </c>
      <c r="I252" s="33">
        <f t="shared" si="41"/>
        <v>0.23615550000000002</v>
      </c>
      <c r="J252" s="33">
        <f t="shared" si="42"/>
        <v>6.6123540000000007</v>
      </c>
      <c r="K252" s="39">
        <f t="shared" si="43"/>
        <v>7.19712</v>
      </c>
    </row>
    <row r="253" spans="2:11" ht="15" customHeight="1" x14ac:dyDescent="0.25">
      <c r="B253" s="77"/>
      <c r="C253" s="20" t="s">
        <v>260</v>
      </c>
      <c r="D253" s="41">
        <v>100</v>
      </c>
      <c r="E253" s="33">
        <v>0.25</v>
      </c>
      <c r="F253" s="38">
        <f t="shared" si="38"/>
        <v>7</v>
      </c>
      <c r="G253" s="33">
        <f t="shared" si="40"/>
        <v>0.26250000000000001</v>
      </c>
      <c r="H253" s="33">
        <f t="shared" si="39"/>
        <v>7.3500000000000005</v>
      </c>
      <c r="I253" s="33">
        <f t="shared" si="41"/>
        <v>0.27562500000000001</v>
      </c>
      <c r="J253" s="33">
        <f t="shared" si="42"/>
        <v>7.7175000000000002</v>
      </c>
      <c r="K253" s="39">
        <f t="shared" si="43"/>
        <v>8.4</v>
      </c>
    </row>
    <row r="254" spans="2:11" ht="15" customHeight="1" x14ac:dyDescent="0.25">
      <c r="B254" s="77"/>
      <c r="C254" s="20" t="s">
        <v>261</v>
      </c>
      <c r="D254" s="41">
        <v>10</v>
      </c>
      <c r="E254" s="33">
        <v>1.8374999999999999</v>
      </c>
      <c r="F254" s="38">
        <f t="shared" si="38"/>
        <v>51.449999999999996</v>
      </c>
      <c r="G254" s="33">
        <f t="shared" si="40"/>
        <v>1.9293750000000001</v>
      </c>
      <c r="H254" s="33">
        <f t="shared" si="39"/>
        <v>54.022500000000001</v>
      </c>
      <c r="I254" s="33">
        <f t="shared" si="41"/>
        <v>2.0258437499999999</v>
      </c>
      <c r="J254" s="33">
        <f t="shared" si="42"/>
        <v>56.723624999999998</v>
      </c>
      <c r="K254" s="39">
        <f t="shared" si="43"/>
        <v>61.739999999999995</v>
      </c>
    </row>
    <row r="255" spans="2:11" ht="15" customHeight="1" x14ac:dyDescent="0.25">
      <c r="B255" s="77"/>
      <c r="C255" s="20" t="s">
        <v>262</v>
      </c>
      <c r="D255" s="41">
        <v>100</v>
      </c>
      <c r="E255" s="33">
        <v>0.65169999999999995</v>
      </c>
      <c r="F255" s="38">
        <f t="shared" si="38"/>
        <v>18.247599999999998</v>
      </c>
      <c r="G255" s="33">
        <f t="shared" si="40"/>
        <v>0.68428499999999992</v>
      </c>
      <c r="H255" s="33">
        <f t="shared" si="39"/>
        <v>19.159979999999997</v>
      </c>
      <c r="I255" s="33">
        <f t="shared" si="41"/>
        <v>0.71849924999999992</v>
      </c>
      <c r="J255" s="33">
        <f t="shared" si="42"/>
        <v>20.117978999999998</v>
      </c>
      <c r="K255" s="39">
        <f t="shared" si="43"/>
        <v>21.897119999999997</v>
      </c>
    </row>
    <row r="256" spans="2:11" ht="15" customHeight="1" x14ac:dyDescent="0.25">
      <c r="B256" s="77" t="s">
        <v>263</v>
      </c>
      <c r="C256" s="20" t="s">
        <v>264</v>
      </c>
      <c r="D256" s="41">
        <v>50</v>
      </c>
      <c r="E256" s="33">
        <v>0.28920000000000001</v>
      </c>
      <c r="F256" s="38">
        <f t="shared" si="38"/>
        <v>8.0975999999999999</v>
      </c>
      <c r="G256" s="33">
        <f t="shared" si="40"/>
        <v>0.30366000000000004</v>
      </c>
      <c r="H256" s="33">
        <f t="shared" si="39"/>
        <v>8.502480000000002</v>
      </c>
      <c r="I256" s="33">
        <f t="shared" si="41"/>
        <v>0.31884300000000004</v>
      </c>
      <c r="J256" s="33">
        <f t="shared" si="42"/>
        <v>8.9276040000000005</v>
      </c>
      <c r="K256" s="39">
        <f t="shared" si="43"/>
        <v>9.7171199999999995</v>
      </c>
    </row>
    <row r="257" spans="2:11" ht="15" customHeight="1" x14ac:dyDescent="0.25">
      <c r="B257" s="77"/>
      <c r="C257" s="20" t="s">
        <v>265</v>
      </c>
      <c r="D257" s="41">
        <v>600</v>
      </c>
      <c r="E257" s="33">
        <v>7.1400000000000005E-2</v>
      </c>
      <c r="F257" s="38">
        <f t="shared" si="38"/>
        <v>1.9992000000000001</v>
      </c>
      <c r="G257" s="33">
        <f t="shared" si="40"/>
        <v>7.4970000000000009E-2</v>
      </c>
      <c r="H257" s="33">
        <f t="shared" si="39"/>
        <v>2.0991600000000004</v>
      </c>
      <c r="I257" s="33">
        <f t="shared" si="41"/>
        <v>7.8718500000000011E-2</v>
      </c>
      <c r="J257" s="33">
        <f t="shared" si="42"/>
        <v>2.2041180000000002</v>
      </c>
      <c r="K257" s="39">
        <f t="shared" si="43"/>
        <v>2.3990399999999998</v>
      </c>
    </row>
    <row r="258" spans="2:11" ht="15" customHeight="1" x14ac:dyDescent="0.25">
      <c r="B258" s="77"/>
      <c r="C258" s="20" t="s">
        <v>266</v>
      </c>
      <c r="D258" s="41">
        <v>100</v>
      </c>
      <c r="E258" s="33">
        <v>0.16070000000000001</v>
      </c>
      <c r="F258" s="38">
        <f t="shared" si="38"/>
        <v>4.4996</v>
      </c>
      <c r="G258" s="33">
        <f t="shared" si="40"/>
        <v>0.16873500000000002</v>
      </c>
      <c r="H258" s="33">
        <f t="shared" si="39"/>
        <v>4.7245800000000004</v>
      </c>
      <c r="I258" s="33">
        <f t="shared" si="41"/>
        <v>0.17717175000000004</v>
      </c>
      <c r="J258" s="33">
        <f t="shared" si="42"/>
        <v>4.9608090000000011</v>
      </c>
      <c r="K258" s="39">
        <f t="shared" si="43"/>
        <v>5.3995199999999999</v>
      </c>
    </row>
    <row r="259" spans="2:11" ht="15" customHeight="1" x14ac:dyDescent="0.25">
      <c r="B259" s="77"/>
      <c r="C259" s="20" t="s">
        <v>267</v>
      </c>
      <c r="D259" s="41">
        <v>50</v>
      </c>
      <c r="E259" s="33">
        <v>0.26779999999999998</v>
      </c>
      <c r="F259" s="38">
        <f t="shared" si="38"/>
        <v>7.4983999999999993</v>
      </c>
      <c r="G259" s="33">
        <f t="shared" si="40"/>
        <v>0.28119</v>
      </c>
      <c r="H259" s="33">
        <f t="shared" si="39"/>
        <v>7.8733199999999997</v>
      </c>
      <c r="I259" s="33">
        <f t="shared" si="41"/>
        <v>0.2952495</v>
      </c>
      <c r="J259" s="33">
        <f t="shared" si="42"/>
        <v>8.2669859999999993</v>
      </c>
      <c r="K259" s="39">
        <f t="shared" si="43"/>
        <v>8.9980799999999981</v>
      </c>
    </row>
    <row r="260" spans="2:11" ht="15" customHeight="1" x14ac:dyDescent="0.25">
      <c r="B260" s="77"/>
      <c r="C260" s="20" t="s">
        <v>268</v>
      </c>
      <c r="D260" s="41">
        <v>100</v>
      </c>
      <c r="E260" s="33">
        <v>0.26779999999999998</v>
      </c>
      <c r="F260" s="38">
        <f t="shared" si="38"/>
        <v>7.4983999999999993</v>
      </c>
      <c r="G260" s="33">
        <f t="shared" si="40"/>
        <v>0.28119</v>
      </c>
      <c r="H260" s="33">
        <f t="shared" si="39"/>
        <v>7.8733199999999997</v>
      </c>
      <c r="I260" s="33">
        <f t="shared" si="41"/>
        <v>0.2952495</v>
      </c>
      <c r="J260" s="33">
        <f t="shared" si="42"/>
        <v>8.2669859999999993</v>
      </c>
      <c r="K260" s="39">
        <f t="shared" si="43"/>
        <v>8.9980799999999981</v>
      </c>
    </row>
    <row r="261" spans="2:11" ht="15" customHeight="1" x14ac:dyDescent="0.25">
      <c r="B261" s="77"/>
      <c r="C261" s="20" t="s">
        <v>269</v>
      </c>
      <c r="D261" s="41">
        <v>50</v>
      </c>
      <c r="E261" s="33">
        <v>0.48920000000000002</v>
      </c>
      <c r="F261" s="38">
        <f t="shared" si="38"/>
        <v>13.697600000000001</v>
      </c>
      <c r="G261" s="33">
        <f t="shared" si="40"/>
        <v>0.51366000000000001</v>
      </c>
      <c r="H261" s="33">
        <f t="shared" si="39"/>
        <v>14.382480000000001</v>
      </c>
      <c r="I261" s="33">
        <f t="shared" si="41"/>
        <v>0.53934300000000002</v>
      </c>
      <c r="J261" s="33">
        <f t="shared" si="42"/>
        <v>15.101604</v>
      </c>
      <c r="K261" s="39">
        <f t="shared" si="43"/>
        <v>16.43712</v>
      </c>
    </row>
    <row r="262" spans="2:11" ht="15" customHeight="1" x14ac:dyDescent="0.25">
      <c r="B262" s="77"/>
      <c r="C262" s="20" t="s">
        <v>270</v>
      </c>
      <c r="D262" s="41">
        <v>50</v>
      </c>
      <c r="E262" s="33">
        <v>0.35709999999999997</v>
      </c>
      <c r="F262" s="38">
        <f t="shared" si="38"/>
        <v>9.9987999999999992</v>
      </c>
      <c r="G262" s="33">
        <f t="shared" si="40"/>
        <v>0.37495499999999998</v>
      </c>
      <c r="H262" s="33">
        <f t="shared" si="39"/>
        <v>10.49874</v>
      </c>
      <c r="I262" s="33">
        <f t="shared" si="41"/>
        <v>0.39370274999999999</v>
      </c>
      <c r="J262" s="33">
        <f t="shared" si="42"/>
        <v>11.023676999999999</v>
      </c>
      <c r="K262" s="39">
        <f t="shared" si="43"/>
        <v>11.998559999999999</v>
      </c>
    </row>
    <row r="263" spans="2:11" ht="15" customHeight="1" x14ac:dyDescent="0.25">
      <c r="B263" s="77"/>
      <c r="C263" s="20" t="s">
        <v>271</v>
      </c>
      <c r="D263" s="41">
        <v>50</v>
      </c>
      <c r="E263" s="33">
        <v>0.35709999999999997</v>
      </c>
      <c r="F263" s="38">
        <f t="shared" si="38"/>
        <v>9.9987999999999992</v>
      </c>
      <c r="G263" s="33">
        <f t="shared" si="40"/>
        <v>0.37495499999999998</v>
      </c>
      <c r="H263" s="33">
        <f t="shared" si="39"/>
        <v>10.49874</v>
      </c>
      <c r="I263" s="33">
        <f t="shared" si="41"/>
        <v>0.39370274999999999</v>
      </c>
      <c r="J263" s="33">
        <f t="shared" si="42"/>
        <v>11.023676999999999</v>
      </c>
      <c r="K263" s="39">
        <f t="shared" si="43"/>
        <v>11.998559999999999</v>
      </c>
    </row>
    <row r="264" spans="2:11" ht="15" customHeight="1" thickBot="1" x14ac:dyDescent="0.3">
      <c r="B264" s="98"/>
      <c r="C264" s="22" t="s">
        <v>272</v>
      </c>
      <c r="D264" s="42">
        <v>30</v>
      </c>
      <c r="E264" s="43">
        <v>1.0713999999999999</v>
      </c>
      <c r="F264" s="71">
        <f t="shared" si="38"/>
        <v>29.999199999999998</v>
      </c>
      <c r="G264" s="33">
        <f t="shared" si="40"/>
        <v>1.12497</v>
      </c>
      <c r="H264" s="43">
        <f t="shared" si="39"/>
        <v>31.49916</v>
      </c>
      <c r="I264" s="33">
        <f t="shared" si="41"/>
        <v>1.1812185000000002</v>
      </c>
      <c r="J264" s="43">
        <f t="shared" si="42"/>
        <v>33.074118000000006</v>
      </c>
      <c r="K264" s="39">
        <f t="shared" si="43"/>
        <v>35.999039999999994</v>
      </c>
    </row>
    <row r="265" spans="2:11" ht="15" customHeight="1" x14ac:dyDescent="0.2"/>
    <row r="266" spans="2:11" ht="15" customHeight="1" x14ac:dyDescent="0.2"/>
    <row r="267" spans="2:11" ht="15" customHeight="1" x14ac:dyDescent="0.2"/>
    <row r="268" spans="2:11" ht="15" customHeight="1" x14ac:dyDescent="0.2"/>
    <row r="269" spans="2:11" ht="15" customHeight="1" x14ac:dyDescent="0.2"/>
    <row r="270" spans="2:11" ht="15" customHeight="1" x14ac:dyDescent="0.2"/>
    <row r="271" spans="2:11" ht="15" customHeight="1" x14ac:dyDescent="0.2"/>
    <row r="272" spans="2:11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</sheetData>
  <mergeCells count="33">
    <mergeCell ref="B213:B232"/>
    <mergeCell ref="B250:B255"/>
    <mergeCell ref="B256:B264"/>
    <mergeCell ref="L141:L142"/>
    <mergeCell ref="A7:K7"/>
    <mergeCell ref="B202:B212"/>
    <mergeCell ref="B233:B242"/>
    <mergeCell ref="B244:B249"/>
    <mergeCell ref="B143:B154"/>
    <mergeCell ref="B155:B167"/>
    <mergeCell ref="B168:B174"/>
    <mergeCell ref="B175:B178"/>
    <mergeCell ref="B179:K179"/>
    <mergeCell ref="B134:B135"/>
    <mergeCell ref="B180:B201"/>
    <mergeCell ref="B136:K136"/>
    <mergeCell ref="B138:B141"/>
    <mergeCell ref="B142:K142"/>
    <mergeCell ref="B51:K51"/>
    <mergeCell ref="B52:B53"/>
    <mergeCell ref="B56:B73"/>
    <mergeCell ref="B74:B100"/>
    <mergeCell ref="B101:B122"/>
    <mergeCell ref="B54:B55"/>
    <mergeCell ref="B123:B132"/>
    <mergeCell ref="B45:B50"/>
    <mergeCell ref="B15:K15"/>
    <mergeCell ref="B8:C8"/>
    <mergeCell ref="B43:B44"/>
    <mergeCell ref="B16:B28"/>
    <mergeCell ref="B29:B42"/>
    <mergeCell ref="B10:B12"/>
    <mergeCell ref="C9:K9"/>
  </mergeCells>
  <phoneticPr fontId="0" type="noConversion"/>
  <pageMargins left="0.23622047244094491" right="0.39370078740157483" top="0.27559055118110237" bottom="0.39370078740157483" header="0.35433070866141736" footer="0.23622047244094491"/>
  <pageSetup paperSize="9" scale="52" orientation="portrait" r:id="rId1"/>
  <headerFooter>
    <oddFooter>&amp;R&amp;P</oddFooter>
  </headerFooter>
  <rowBreaks count="2" manualBreakCount="2">
    <brk id="88" max="10" man="1"/>
    <brk id="15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Прайс</vt:lpstr>
      <vt:lpstr>курс_сингента</vt:lpstr>
      <vt:lpstr>курсбайер</vt:lpstr>
      <vt:lpstr>курсвасма</vt:lpstr>
      <vt:lpstr>курсвассма</vt:lpstr>
      <vt:lpstr>курсукравит</vt:lpstr>
      <vt:lpstr>Прайс!Область_печати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DR</cp:lastModifiedBy>
  <cp:revision>1</cp:revision>
  <cp:lastPrinted>2016-03-02T09:40:51Z</cp:lastPrinted>
  <dcterms:created xsi:type="dcterms:W3CDTF">2013-12-16T17:02:02Z</dcterms:created>
  <dcterms:modified xsi:type="dcterms:W3CDTF">2019-01-30T18:20:05Z</dcterms:modified>
</cp:coreProperties>
</file>